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904"/>
  </bookViews>
  <sheets>
    <sheet name="жим 120 кг" sheetId="3" r:id="rId1"/>
    <sheet name="Программа с циклированием" sheetId="1" r:id="rId2"/>
    <sheet name="Программа без циклирования " sheetId="2" r:id="rId3"/>
  </sheets>
  <calcPr calcId="162913"/>
</workbook>
</file>

<file path=xl/calcChain.xml><?xml version="1.0" encoding="utf-8"?>
<calcChain xmlns="http://schemas.openxmlformats.org/spreadsheetml/2006/main">
  <c r="N30" i="3" l="1"/>
  <c r="N48" i="3" l="1"/>
  <c r="N47" i="3"/>
  <c r="N46" i="3"/>
  <c r="N45" i="3"/>
  <c r="N44" i="3"/>
  <c r="N42" i="3"/>
  <c r="N41" i="3"/>
  <c r="N40" i="3"/>
  <c r="N39" i="3"/>
  <c r="N38" i="3"/>
  <c r="N36" i="3"/>
  <c r="N35" i="3"/>
  <c r="N34" i="3"/>
  <c r="N33" i="3"/>
  <c r="N32" i="3"/>
  <c r="N29" i="3"/>
  <c r="N28" i="3"/>
  <c r="N27" i="3"/>
  <c r="N26" i="3"/>
  <c r="N24" i="3"/>
  <c r="N23" i="3"/>
  <c r="N22" i="3"/>
  <c r="N21" i="3"/>
  <c r="N20" i="3"/>
  <c r="N18" i="3"/>
  <c r="N17" i="3"/>
  <c r="N16" i="3"/>
  <c r="N15" i="3"/>
  <c r="N14" i="3"/>
  <c r="N12" i="3"/>
  <c r="N8" i="3"/>
  <c r="N9" i="3"/>
  <c r="N10" i="3"/>
  <c r="N11" i="3"/>
  <c r="N3" i="3"/>
  <c r="N4" i="3"/>
  <c r="N5" i="3"/>
  <c r="N6" i="3"/>
  <c r="N2" i="3" l="1"/>
  <c r="F436" i="1"/>
  <c r="G436" i="1" s="1"/>
  <c r="F440" i="1"/>
  <c r="F441" i="1"/>
  <c r="F442" i="1"/>
  <c r="F443" i="1"/>
  <c r="F439" i="1"/>
  <c r="F430" i="1"/>
  <c r="F429" i="1"/>
  <c r="F423" i="1"/>
  <c r="F422" i="1"/>
  <c r="F420" i="1"/>
  <c r="F416" i="1"/>
  <c r="F414" i="1"/>
  <c r="F408" i="1"/>
  <c r="F407" i="1"/>
  <c r="F401" i="1"/>
  <c r="F400" i="1"/>
  <c r="F398" i="1"/>
  <c r="F394" i="1"/>
  <c r="F392" i="1"/>
  <c r="F386" i="1"/>
  <c r="F385" i="1"/>
  <c r="F379" i="1"/>
  <c r="F378" i="1"/>
  <c r="F376" i="1"/>
  <c r="F372" i="1"/>
  <c r="F370" i="1"/>
  <c r="F364" i="1"/>
  <c r="F363" i="1"/>
  <c r="F357" i="1"/>
  <c r="F356" i="1"/>
  <c r="F354" i="1"/>
  <c r="F350" i="1"/>
  <c r="F348" i="1"/>
  <c r="F342" i="1"/>
  <c r="F341" i="1"/>
  <c r="F335" i="1"/>
  <c r="F334" i="1"/>
  <c r="F332" i="1"/>
  <c r="F328" i="1"/>
  <c r="F326" i="1"/>
  <c r="F320" i="1"/>
  <c r="F319" i="1"/>
  <c r="F313" i="1"/>
  <c r="F312" i="1"/>
  <c r="F310" i="1"/>
  <c r="F306" i="1"/>
  <c r="F304" i="1"/>
  <c r="F298" i="1"/>
  <c r="F297" i="1"/>
  <c r="F291" i="1"/>
  <c r="F290" i="1"/>
  <c r="F288" i="1"/>
  <c r="F284" i="1"/>
  <c r="F282" i="1"/>
  <c r="F276" i="1"/>
  <c r="F275" i="1"/>
  <c r="F269" i="1"/>
  <c r="F268" i="1"/>
  <c r="F266" i="1"/>
  <c r="F262" i="1"/>
  <c r="F260" i="1"/>
  <c r="F254" i="1"/>
  <c r="F253" i="1"/>
  <c r="F246" i="1"/>
  <c r="F245" i="1"/>
  <c r="F243" i="1"/>
  <c r="F239" i="1"/>
  <c r="F237" i="1"/>
  <c r="F231" i="1"/>
  <c r="F230" i="1"/>
  <c r="F224" i="1"/>
  <c r="F223" i="1"/>
  <c r="F221" i="1"/>
  <c r="F217" i="1"/>
  <c r="F215" i="1"/>
  <c r="F209" i="1"/>
  <c r="F208" i="1"/>
  <c r="F202" i="1"/>
  <c r="F201" i="1"/>
  <c r="F199" i="1"/>
  <c r="F195" i="1"/>
  <c r="F193" i="1"/>
  <c r="F187" i="1"/>
  <c r="F186" i="1"/>
  <c r="F179" i="1"/>
  <c r="F178" i="1"/>
  <c r="F176" i="1"/>
  <c r="F172" i="1"/>
  <c r="F170" i="1"/>
  <c r="F164" i="1"/>
  <c r="F163" i="1"/>
  <c r="F157" i="1"/>
  <c r="F156" i="1"/>
  <c r="F154" i="1"/>
  <c r="F150" i="1"/>
  <c r="F148" i="1"/>
  <c r="F142" i="1"/>
  <c r="F141" i="1"/>
  <c r="F135" i="1"/>
  <c r="F134" i="1"/>
  <c r="F132" i="1"/>
  <c r="F128" i="1"/>
  <c r="F126" i="1"/>
  <c r="F120" i="1"/>
  <c r="F119" i="1"/>
  <c r="F112" i="1"/>
  <c r="F111" i="1"/>
  <c r="F109" i="1"/>
  <c r="F105" i="1"/>
  <c r="F103" i="1"/>
  <c r="F97" i="1"/>
  <c r="F96" i="1"/>
  <c r="F90" i="1"/>
  <c r="F89" i="1"/>
  <c r="F87" i="1"/>
  <c r="F83" i="1"/>
  <c r="F81" i="1"/>
  <c r="F75" i="1"/>
  <c r="F74" i="1"/>
  <c r="F68" i="1"/>
  <c r="F67" i="1"/>
  <c r="F65" i="1"/>
  <c r="F61" i="1"/>
  <c r="F59" i="1"/>
  <c r="F53" i="1"/>
  <c r="F52" i="1"/>
  <c r="F45" i="1"/>
  <c r="F44" i="1"/>
  <c r="F42" i="1"/>
  <c r="F38" i="1"/>
  <c r="F36" i="1"/>
  <c r="F30" i="1"/>
  <c r="F29" i="1"/>
  <c r="F22" i="1"/>
  <c r="F23" i="1"/>
  <c r="F20" i="1"/>
  <c r="F16" i="1"/>
  <c r="F14" i="1"/>
  <c r="F8" i="1"/>
  <c r="F7" i="1"/>
  <c r="F389" i="1" l="1"/>
  <c r="G389" i="1" s="1"/>
  <c r="F403" i="1"/>
  <c r="F106" i="1"/>
  <c r="F373" i="1"/>
  <c r="G373" i="1" s="1"/>
  <c r="F129" i="1"/>
  <c r="G129" i="1" s="1"/>
  <c r="F167" i="1"/>
  <c r="G167" i="1" s="1"/>
  <c r="F181" i="1"/>
  <c r="G181" i="1" s="1"/>
  <c r="F218" i="1"/>
  <c r="G218" i="1" s="1"/>
  <c r="F359" i="1"/>
  <c r="G359" i="1" s="1"/>
  <c r="F100" i="1"/>
  <c r="G100" i="1" s="1"/>
  <c r="F190" i="1"/>
  <c r="G190" i="1" s="1"/>
  <c r="F204" i="1"/>
  <c r="G204" i="1" s="1"/>
  <c r="F240" i="1"/>
  <c r="G240" i="1" s="1"/>
  <c r="F263" i="1"/>
  <c r="G263" i="1" s="1"/>
  <c r="F417" i="1"/>
  <c r="G417" i="1" s="1"/>
  <c r="F151" i="1"/>
  <c r="G151" i="1" s="1"/>
  <c r="G106" i="1"/>
  <c r="F159" i="1"/>
  <c r="G159" i="1" s="1"/>
  <c r="F11" i="1"/>
  <c r="G11" i="1" s="1"/>
  <c r="F25" i="1"/>
  <c r="G25" i="1" s="1"/>
  <c r="F62" i="1"/>
  <c r="G62" i="1" s="1"/>
  <c r="F248" i="1"/>
  <c r="G248" i="1" s="1"/>
  <c r="F257" i="1"/>
  <c r="G257" i="1" s="1"/>
  <c r="F285" i="1"/>
  <c r="G285" i="1" s="1"/>
  <c r="F329" i="1"/>
  <c r="G329" i="1" s="1"/>
  <c r="F351" i="1"/>
  <c r="G351" i="1" s="1"/>
  <c r="F395" i="1"/>
  <c r="G395" i="1" s="1"/>
  <c r="F444" i="1"/>
  <c r="G444" i="1" s="1"/>
  <c r="F337" i="1"/>
  <c r="G337" i="1" s="1"/>
  <c r="F56" i="1"/>
  <c r="G56" i="1" s="1"/>
  <c r="F367" i="1"/>
  <c r="G367" i="1" s="1"/>
  <c r="F381" i="1"/>
  <c r="G381" i="1" s="1"/>
  <c r="G403" i="1"/>
  <c r="F425" i="1"/>
  <c r="F323" i="1"/>
  <c r="F411" i="1"/>
  <c r="F345" i="1"/>
  <c r="G345" i="1" s="1"/>
  <c r="F433" i="1"/>
  <c r="F315" i="1"/>
  <c r="G315" i="1" s="1"/>
  <c r="F293" i="1"/>
  <c r="F271" i="1"/>
  <c r="F301" i="1"/>
  <c r="G301" i="1" s="1"/>
  <c r="F307" i="1"/>
  <c r="G307" i="1" s="1"/>
  <c r="F279" i="1"/>
  <c r="G279" i="1" s="1"/>
  <c r="F196" i="1"/>
  <c r="F226" i="1"/>
  <c r="F212" i="1"/>
  <c r="G212" i="1" s="1"/>
  <c r="F234" i="1"/>
  <c r="F173" i="1"/>
  <c r="F145" i="1"/>
  <c r="G145" i="1" s="1"/>
  <c r="F137" i="1"/>
  <c r="G137" i="1" s="1"/>
  <c r="F123" i="1"/>
  <c r="G123" i="1" s="1"/>
  <c r="F114" i="1"/>
  <c r="G114" i="1" s="1"/>
  <c r="F17" i="1"/>
  <c r="G17" i="1" s="1"/>
  <c r="F84" i="1"/>
  <c r="G84" i="1" s="1"/>
  <c r="F92" i="1"/>
  <c r="G92" i="1" s="1"/>
  <c r="F70" i="1"/>
  <c r="F78" i="1"/>
  <c r="F33" i="1"/>
  <c r="G33" i="1" s="1"/>
  <c r="F39" i="1"/>
  <c r="G39" i="1" s="1"/>
  <c r="F47" i="1"/>
  <c r="H443" i="1" l="1"/>
  <c r="L33" i="1" s="1"/>
  <c r="H444" i="1"/>
  <c r="M33" i="1" s="1"/>
  <c r="H203" i="1"/>
  <c r="L22" i="1" s="1"/>
  <c r="H181" i="1"/>
  <c r="M21" i="1" s="1"/>
  <c r="H425" i="1"/>
  <c r="M32" i="1" s="1"/>
  <c r="H403" i="1"/>
  <c r="M31" i="1" s="1"/>
  <c r="H336" i="1"/>
  <c r="L28" i="1" s="1"/>
  <c r="H270" i="1"/>
  <c r="L25" i="1" s="1"/>
  <c r="H359" i="1"/>
  <c r="M29" i="1" s="1"/>
  <c r="H402" i="1"/>
  <c r="L31" i="1" s="1"/>
  <c r="H159" i="1"/>
  <c r="M20" i="1" s="1"/>
  <c r="H204" i="1"/>
  <c r="M22" i="1" s="1"/>
  <c r="H381" i="1"/>
  <c r="M30" i="1" s="1"/>
  <c r="H248" i="1"/>
  <c r="M24" i="1" s="1"/>
  <c r="G433" i="1"/>
  <c r="H69" i="1"/>
  <c r="L16" i="1" s="1"/>
  <c r="G196" i="1"/>
  <c r="H380" i="1"/>
  <c r="L30" i="1" s="1"/>
  <c r="H424" i="1"/>
  <c r="L32" i="1" s="1"/>
  <c r="G411" i="1"/>
  <c r="H337" i="1"/>
  <c r="M28" i="1" s="1"/>
  <c r="H358" i="1"/>
  <c r="L29" i="1" s="1"/>
  <c r="G425" i="1"/>
  <c r="G323" i="1"/>
  <c r="H293" i="1"/>
  <c r="M26" i="1" s="1"/>
  <c r="H292" i="1"/>
  <c r="L26" i="1" s="1"/>
  <c r="H314" i="1"/>
  <c r="L27" i="1" s="1"/>
  <c r="H315" i="1"/>
  <c r="M27" i="1" s="1"/>
  <c r="G293" i="1"/>
  <c r="H271" i="1"/>
  <c r="M25" i="1" s="1"/>
  <c r="G271" i="1"/>
  <c r="H247" i="1"/>
  <c r="L24" i="1" s="1"/>
  <c r="H226" i="1"/>
  <c r="M23" i="1" s="1"/>
  <c r="G234" i="1"/>
  <c r="H225" i="1"/>
  <c r="L23" i="1" s="1"/>
  <c r="G226" i="1"/>
  <c r="G173" i="1"/>
  <c r="H180" i="1"/>
  <c r="L21" i="1" s="1"/>
  <c r="H158" i="1"/>
  <c r="L20" i="1" s="1"/>
  <c r="H137" i="1"/>
  <c r="M19" i="1" s="1"/>
  <c r="H136" i="1"/>
  <c r="L19" i="1" s="1"/>
  <c r="H114" i="1"/>
  <c r="M18" i="1" s="1"/>
  <c r="H113" i="1"/>
  <c r="L18" i="1" s="1"/>
  <c r="H25" i="1"/>
  <c r="M14" i="1" s="1"/>
  <c r="H70" i="1"/>
  <c r="M16" i="1" s="1"/>
  <c r="G70" i="1"/>
  <c r="H24" i="1"/>
  <c r="L14" i="1" s="1"/>
  <c r="G47" i="1"/>
  <c r="H46" i="1"/>
  <c r="L15" i="1" s="1"/>
  <c r="H91" i="1"/>
  <c r="L17" i="1" s="1"/>
  <c r="G78" i="1"/>
  <c r="H92" i="1"/>
  <c r="M17" i="1" s="1"/>
  <c r="H47" i="1"/>
  <c r="M15" i="1" s="1"/>
</calcChain>
</file>

<file path=xl/sharedStrings.xml><?xml version="1.0" encoding="utf-8"?>
<sst xmlns="http://schemas.openxmlformats.org/spreadsheetml/2006/main" count="3372" uniqueCount="83">
  <si>
    <t xml:space="preserve">Упражнения </t>
  </si>
  <si>
    <t xml:space="preserve">подходы </t>
  </si>
  <si>
    <t>повторы</t>
  </si>
  <si>
    <t>жим</t>
  </si>
  <si>
    <t>присед</t>
  </si>
  <si>
    <t>разгибание рук на блоке стоя</t>
  </si>
  <si>
    <t xml:space="preserve">сгибание рук со штангой стоя </t>
  </si>
  <si>
    <t>подтягивания</t>
  </si>
  <si>
    <t>тяга средним хватом к подбородку</t>
  </si>
  <si>
    <t>Тренировка 1</t>
  </si>
  <si>
    <t>Тренировка 2</t>
  </si>
  <si>
    <t>Тренировка 3</t>
  </si>
  <si>
    <t>Вес</t>
  </si>
  <si>
    <t>Неделя 1</t>
  </si>
  <si>
    <t>кпш</t>
  </si>
  <si>
    <t>СР вес</t>
  </si>
  <si>
    <t>Начинаем, если жмем 40х10</t>
  </si>
  <si>
    <t>Начинаем, если жмем 50х8</t>
  </si>
  <si>
    <t>Неделя 2</t>
  </si>
  <si>
    <t>Неделя 3</t>
  </si>
  <si>
    <t>Неделя 4</t>
  </si>
  <si>
    <t>Неделя 5</t>
  </si>
  <si>
    <t>недели</t>
  </si>
  <si>
    <t>ср вес</t>
  </si>
  <si>
    <t>Начинаем, если жмем 60х7</t>
  </si>
  <si>
    <t>Неделя 6</t>
  </si>
  <si>
    <t>Неделя 7</t>
  </si>
  <si>
    <t>Неделя 8</t>
  </si>
  <si>
    <t>Начинаем, если жмем 70х6</t>
  </si>
  <si>
    <t>Неделя 9</t>
  </si>
  <si>
    <t>Неделя 10</t>
  </si>
  <si>
    <t>Неделя 11</t>
  </si>
  <si>
    <t>Начинаем, если жмем 80х5</t>
  </si>
  <si>
    <t>Неделя 12</t>
  </si>
  <si>
    <t>Неделя 13</t>
  </si>
  <si>
    <t>Неделя 14</t>
  </si>
  <si>
    <t>Неделя 15</t>
  </si>
  <si>
    <t>Неделя 16</t>
  </si>
  <si>
    <t>Неделя 17</t>
  </si>
  <si>
    <t>Неделя 18</t>
  </si>
  <si>
    <t>Неделя 19</t>
  </si>
  <si>
    <t>Неделя 20</t>
  </si>
  <si>
    <t>8-10</t>
  </si>
  <si>
    <t>7-8</t>
  </si>
  <si>
    <t>6-7</t>
  </si>
  <si>
    <t>5-6</t>
  </si>
  <si>
    <t>4-5</t>
  </si>
  <si>
    <t>ПМ</t>
  </si>
  <si>
    <t>Жим</t>
  </si>
  <si>
    <t>под</t>
  </si>
  <si>
    <t>пов</t>
  </si>
  <si>
    <t>%</t>
  </si>
  <si>
    <t>Упр</t>
  </si>
  <si>
    <t>вес</t>
  </si>
  <si>
    <t>подход</t>
  </si>
  <si>
    <t>повтор</t>
  </si>
  <si>
    <t>Секунд (отдых)</t>
  </si>
  <si>
    <t>№1</t>
  </si>
  <si>
    <t>жим лежа</t>
  </si>
  <si>
    <t>90-180</t>
  </si>
  <si>
    <t>видео</t>
  </si>
  <si>
    <t>60-90</t>
  </si>
  <si>
    <t>По очереди</t>
  </si>
  <si>
    <t>№2</t>
  </si>
  <si>
    <t xml:space="preserve">№3 </t>
  </si>
  <si>
    <t>Жим лежа</t>
  </si>
  <si>
    <t xml:space="preserve">Приседания </t>
  </si>
  <si>
    <t xml:space="preserve">жим гант лежа </t>
  </si>
  <si>
    <t>Бицепс шт/ гант</t>
  </si>
  <si>
    <t>Трицепс шт/гант</t>
  </si>
  <si>
    <t>Средняя дельта шт/гант</t>
  </si>
  <si>
    <t>Зад дельта шт/гант</t>
  </si>
  <si>
    <t>Зад часть бедра шт/гант</t>
  </si>
  <si>
    <t xml:space="preserve">Широчайшая турник/блок </t>
  </si>
  <si>
    <t>Передняя часть бедра тренажер</t>
  </si>
  <si>
    <t xml:space="preserve">Спина гант/блок </t>
  </si>
  <si>
    <t>Задняя часть бедра тренажер</t>
  </si>
  <si>
    <t>Грудь тренажер</t>
  </si>
  <si>
    <t xml:space="preserve">Жим гант на наклонной скамье </t>
  </si>
  <si>
    <t>Трицепс тренажер / блок</t>
  </si>
  <si>
    <t>Бицепс тренажер / блок</t>
  </si>
  <si>
    <t>Передняя дельта гант / тренажер</t>
  </si>
  <si>
    <t xml:space="preserve">Задняя дельта или средняя дельта тренажер / 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</si>
</sst>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1" xfId="0" applyFill="1" applyBorder="1" applyAlignment="1">
      <alignment horizontal="left"/>
    </xf>
    <xf numFmtId="0" fontId="0" fillId="0" borderId="0" xfId="0" applyAlignment="1"/>
    <xf numFmtId="164" fontId="0" fillId="0" borderId="0" xfId="0" applyNumberFormat="1"/>
    <xf numFmtId="49" fontId="0" fillId="0" borderId="0" xfId="0" applyNumberFormat="1"/>
    <xf numFmtId="9" fontId="0" fillId="0" borderId="0" xfId="1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0" borderId="1" xfId="0" applyNumberFormat="1" applyFont="1" applyBorder="1"/>
    <xf numFmtId="0" fontId="1" fillId="0" borderId="1" xfId="0" applyNumberFormat="1" applyFont="1" applyBorder="1"/>
    <xf numFmtId="164" fontId="1" fillId="0" borderId="7" xfId="0" applyNumberFormat="1" applyFont="1" applyBorder="1"/>
    <xf numFmtId="0" fontId="1" fillId="0" borderId="7" xfId="0" applyFont="1" applyBorder="1"/>
    <xf numFmtId="0" fontId="0" fillId="0" borderId="0" xfId="0" applyFont="1"/>
    <xf numFmtId="0" fontId="1" fillId="0" borderId="2" xfId="0" applyFont="1" applyBorder="1"/>
    <xf numFmtId="0" fontId="1" fillId="0" borderId="8" xfId="0" applyFont="1" applyBorder="1"/>
    <xf numFmtId="0" fontId="1" fillId="0" borderId="7" xfId="0" applyNumberFormat="1" applyFont="1" applyBorder="1"/>
    <xf numFmtId="0" fontId="0" fillId="0" borderId="7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0" fillId="0" borderId="12" xfId="0" applyNumberFormat="1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NumberFormat="1" applyFont="1" applyBorder="1"/>
    <xf numFmtId="0" fontId="1" fillId="0" borderId="18" xfId="0" applyFont="1" applyBorder="1" applyAlignment="1">
      <alignment horizontal="center"/>
    </xf>
    <xf numFmtId="0" fontId="0" fillId="0" borderId="10" xfId="0" applyFont="1" applyBorder="1"/>
    <xf numFmtId="0" fontId="1" fillId="0" borderId="12" xfId="0" applyNumberFormat="1" applyFont="1" applyBorder="1"/>
    <xf numFmtId="0" fontId="0" fillId="0" borderId="15" xfId="0" applyFont="1" applyBorder="1"/>
    <xf numFmtId="0" fontId="1" fillId="0" borderId="19" xfId="0" applyFont="1" applyBorder="1"/>
    <xf numFmtId="0" fontId="0" fillId="0" borderId="1" xfId="0" applyFont="1" applyBorder="1"/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0" fillId="0" borderId="19" xfId="0" applyFont="1" applyBorder="1"/>
    <xf numFmtId="0" fontId="1" fillId="0" borderId="19" xfId="0" applyNumberFormat="1" applyFont="1" applyBorder="1"/>
    <xf numFmtId="0" fontId="1" fillId="0" borderId="23" xfId="0" applyFont="1" applyBorder="1"/>
    <xf numFmtId="0" fontId="1" fillId="0" borderId="9" xfId="0" applyFont="1" applyFill="1" applyBorder="1"/>
    <xf numFmtId="0" fontId="1" fillId="0" borderId="10" xfId="0" applyFont="1" applyFill="1" applyBorder="1"/>
    <xf numFmtId="0" fontId="1" fillId="0" borderId="24" xfId="0" applyFont="1" applyFill="1" applyBorder="1"/>
    <xf numFmtId="0" fontId="1" fillId="0" borderId="14" xfId="0" applyFont="1" applyFill="1" applyBorder="1"/>
    <xf numFmtId="0" fontId="1" fillId="0" borderId="15" xfId="0" applyFont="1" applyFill="1" applyBorder="1"/>
    <xf numFmtId="0" fontId="1" fillId="0" borderId="25" xfId="0" applyFont="1" applyFill="1" applyBorder="1"/>
    <xf numFmtId="0" fontId="0" fillId="0" borderId="10" xfId="0" applyFont="1" applyFill="1" applyBorder="1"/>
    <xf numFmtId="0" fontId="0" fillId="0" borderId="15" xfId="0" applyFont="1" applyFill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'Программа с циклированием'!$L$14:$L$33</c:f>
              <c:numCache>
                <c:formatCode>General</c:formatCode>
                <c:ptCount val="20"/>
                <c:pt idx="0">
                  <c:v>159</c:v>
                </c:pt>
                <c:pt idx="1">
                  <c:v>124</c:v>
                </c:pt>
                <c:pt idx="2">
                  <c:v>162</c:v>
                </c:pt>
                <c:pt idx="3">
                  <c:v>113</c:v>
                </c:pt>
                <c:pt idx="4">
                  <c:v>150</c:v>
                </c:pt>
                <c:pt idx="5">
                  <c:v>131</c:v>
                </c:pt>
                <c:pt idx="6">
                  <c:v>109</c:v>
                </c:pt>
                <c:pt idx="7">
                  <c:v>168</c:v>
                </c:pt>
                <c:pt idx="8">
                  <c:v>113</c:v>
                </c:pt>
                <c:pt idx="9">
                  <c:v>98</c:v>
                </c:pt>
                <c:pt idx="10">
                  <c:v>154</c:v>
                </c:pt>
                <c:pt idx="11">
                  <c:v>97</c:v>
                </c:pt>
                <c:pt idx="12">
                  <c:v>80</c:v>
                </c:pt>
                <c:pt idx="13">
                  <c:v>137</c:v>
                </c:pt>
                <c:pt idx="14">
                  <c:v>86</c:v>
                </c:pt>
                <c:pt idx="15">
                  <c:v>66</c:v>
                </c:pt>
                <c:pt idx="16">
                  <c:v>107</c:v>
                </c:pt>
                <c:pt idx="17">
                  <c:v>61</c:v>
                </c:pt>
                <c:pt idx="18">
                  <c:v>53</c:v>
                </c:pt>
                <c:pt idx="19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72-42DF-BF91-FB68F423C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134720"/>
        <c:axId val="81136256"/>
      </c:lineChart>
      <c:catAx>
        <c:axId val="81134720"/>
        <c:scaling>
          <c:orientation val="minMax"/>
        </c:scaling>
        <c:delete val="0"/>
        <c:axPos val="b"/>
        <c:majorTickMark val="out"/>
        <c:minorTickMark val="none"/>
        <c:tickLblPos val="nextTo"/>
        <c:crossAx val="81136256"/>
        <c:crosses val="autoZero"/>
        <c:auto val="1"/>
        <c:lblAlgn val="ctr"/>
        <c:lblOffset val="100"/>
        <c:noMultiLvlLbl val="0"/>
      </c:catAx>
      <c:valAx>
        <c:axId val="81136256"/>
        <c:scaling>
          <c:orientation val="minMax"/>
          <c:min val="2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134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'Программа с циклированием'!$M$14:$M$33</c:f>
              <c:numCache>
                <c:formatCode>0.0</c:formatCode>
                <c:ptCount val="20"/>
                <c:pt idx="0">
                  <c:v>32.452830188679243</c:v>
                </c:pt>
                <c:pt idx="1">
                  <c:v>36.854838709677416</c:v>
                </c:pt>
                <c:pt idx="2">
                  <c:v>42.037037037037038</c:v>
                </c:pt>
                <c:pt idx="3">
                  <c:v>45.619469026548671</c:v>
                </c:pt>
                <c:pt idx="4">
                  <c:v>42.93333333333333</c:v>
                </c:pt>
                <c:pt idx="5">
                  <c:v>48.587786259541986</c:v>
                </c:pt>
                <c:pt idx="6">
                  <c:v>50.458715596330272</c:v>
                </c:pt>
                <c:pt idx="7">
                  <c:v>43.095238095238095</c:v>
                </c:pt>
                <c:pt idx="8">
                  <c:v>51.460176991150441</c:v>
                </c:pt>
                <c:pt idx="9">
                  <c:v>57.602040816326529</c:v>
                </c:pt>
                <c:pt idx="10">
                  <c:v>47.922077922077925</c:v>
                </c:pt>
                <c:pt idx="11">
                  <c:v>56.597938144329895</c:v>
                </c:pt>
                <c:pt idx="12">
                  <c:v>63.15625</c:v>
                </c:pt>
                <c:pt idx="13">
                  <c:v>54.160583941605836</c:v>
                </c:pt>
                <c:pt idx="14">
                  <c:v>65.523255813953483</c:v>
                </c:pt>
                <c:pt idx="15">
                  <c:v>66.515151515151516</c:v>
                </c:pt>
                <c:pt idx="16">
                  <c:v>57.336448598130843</c:v>
                </c:pt>
                <c:pt idx="17">
                  <c:v>71.721311475409834</c:v>
                </c:pt>
                <c:pt idx="18">
                  <c:v>67.169811320754718</c:v>
                </c:pt>
                <c:pt idx="19">
                  <c:v>60.370370370370374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FF-4DA1-B0AC-205C63F82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184256"/>
        <c:axId val="81185792"/>
      </c:lineChart>
      <c:catAx>
        <c:axId val="81184256"/>
        <c:scaling>
          <c:orientation val="minMax"/>
        </c:scaling>
        <c:delete val="0"/>
        <c:axPos val="b"/>
        <c:majorTickMark val="out"/>
        <c:minorTickMark val="none"/>
        <c:tickLblPos val="nextTo"/>
        <c:crossAx val="81185792"/>
        <c:crosses val="autoZero"/>
        <c:auto val="1"/>
        <c:lblAlgn val="ctr"/>
        <c:lblOffset val="100"/>
        <c:noMultiLvlLbl val="0"/>
      </c:catAx>
      <c:valAx>
        <c:axId val="81185792"/>
        <c:scaling>
          <c:orientation val="minMax"/>
          <c:min val="3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81184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123825</xdr:colOff>
      <xdr:row>11</xdr:row>
      <xdr:rowOff>161925</xdr:rowOff>
    </xdr:from>
    <xdr:to>
      <xdr:col>22</xdr:col>
      <xdr:colOff>209550</xdr:colOff>
      <xdr:row>22</xdr:row>
      <xdr:rowOff>114300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123825</xdr:colOff>
      <xdr:row>22</xdr:row>
      <xdr:rowOff>104775</xdr:rowOff>
    </xdr:from>
    <xdr:to>
      <xdr:col>22</xdr:col>
      <xdr:colOff>247650</xdr:colOff>
      <xdr:row>34</xdr:row>
      <xdr:rowOff>85725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82"/>
  <sheetViews>
    <sheetView tabSelected="1" workbookViewId="0">
      <selection activeCell="I799" sqref="I799:O1081"/>
    </sheetView>
  </sheetViews>
  <sheetFormatPr defaultRowHeight="14.4" x14ac:dyDescent="0.3"/>
  <cols>
    <col min="2" max="2" width="49.6640625" customWidth="1"/>
    <col min="7" max="7" width="18.21875" customWidth="1"/>
  </cols>
  <sheetData>
    <row r="1" spans="1:14" x14ac:dyDescent="0.3">
      <c r="A1" s="16">
        <v>1</v>
      </c>
      <c r="B1" s="17"/>
      <c r="C1" s="17"/>
      <c r="D1" s="17"/>
      <c r="E1" s="17"/>
      <c r="F1" s="17"/>
      <c r="G1" s="18"/>
      <c r="J1" t="s">
        <v>47</v>
      </c>
      <c r="K1" t="s">
        <v>48</v>
      </c>
      <c r="L1" t="s">
        <v>49</v>
      </c>
      <c r="M1" t="s">
        <v>50</v>
      </c>
      <c r="N1" t="s">
        <v>51</v>
      </c>
    </row>
    <row r="2" spans="1:14" x14ac:dyDescent="0.3">
      <c r="A2" s="18"/>
      <c r="B2" s="18" t="s">
        <v>52</v>
      </c>
      <c r="C2" s="18" t="s">
        <v>53</v>
      </c>
      <c r="D2" s="18" t="s">
        <v>54</v>
      </c>
      <c r="E2" s="18" t="s">
        <v>55</v>
      </c>
      <c r="F2" s="18" t="s">
        <v>56</v>
      </c>
      <c r="G2" s="18"/>
      <c r="I2">
        <v>1</v>
      </c>
      <c r="J2">
        <v>100</v>
      </c>
      <c r="K2">
        <v>72.5</v>
      </c>
      <c r="L2">
        <v>3</v>
      </c>
      <c r="M2">
        <v>6</v>
      </c>
      <c r="N2" s="7">
        <f>K2/J2</f>
        <v>0.72499999999999998</v>
      </c>
    </row>
    <row r="3" spans="1:14" x14ac:dyDescent="0.3">
      <c r="A3" s="18"/>
      <c r="B3" s="18"/>
      <c r="C3" s="18"/>
      <c r="D3" s="18"/>
      <c r="E3" s="18"/>
      <c r="F3" s="18"/>
      <c r="G3" s="18"/>
      <c r="I3">
        <v>2</v>
      </c>
      <c r="J3">
        <v>100.5</v>
      </c>
      <c r="K3">
        <v>77.5</v>
      </c>
      <c r="L3">
        <v>3</v>
      </c>
      <c r="M3">
        <v>5</v>
      </c>
      <c r="N3" s="7">
        <f t="shared" ref="N3:N11" si="0">K3/J3</f>
        <v>0.77114427860696522</v>
      </c>
    </row>
    <row r="4" spans="1:14" x14ac:dyDescent="0.3">
      <c r="A4" s="20" t="s">
        <v>57</v>
      </c>
      <c r="B4" s="21"/>
      <c r="C4" s="21"/>
      <c r="D4" s="21"/>
      <c r="E4" s="21"/>
      <c r="F4" s="22"/>
      <c r="G4" s="18"/>
      <c r="I4">
        <v>3</v>
      </c>
      <c r="J4">
        <v>101</v>
      </c>
      <c r="K4">
        <v>82.5</v>
      </c>
      <c r="L4">
        <v>4</v>
      </c>
      <c r="M4">
        <v>4</v>
      </c>
      <c r="N4" s="7">
        <f t="shared" si="0"/>
        <v>0.81683168316831678</v>
      </c>
    </row>
    <row r="5" spans="1:14" x14ac:dyDescent="0.3">
      <c r="A5" s="19">
        <v>1</v>
      </c>
      <c r="B5" s="19" t="s">
        <v>58</v>
      </c>
      <c r="C5" s="23">
        <v>70</v>
      </c>
      <c r="D5" s="19">
        <v>3</v>
      </c>
      <c r="E5" s="19">
        <v>6</v>
      </c>
      <c r="F5" s="24" t="s">
        <v>59</v>
      </c>
      <c r="G5" s="18"/>
      <c r="I5">
        <v>4</v>
      </c>
      <c r="J5">
        <v>101.5</v>
      </c>
      <c r="K5">
        <v>90</v>
      </c>
      <c r="L5">
        <v>4</v>
      </c>
      <c r="M5">
        <v>3</v>
      </c>
      <c r="N5" s="7">
        <f t="shared" si="0"/>
        <v>0.88669950738916259</v>
      </c>
    </row>
    <row r="6" spans="1:14" x14ac:dyDescent="0.3">
      <c r="A6" s="19"/>
      <c r="B6" s="19"/>
      <c r="C6" s="25">
        <v>72.5</v>
      </c>
      <c r="D6" s="26">
        <v>3</v>
      </c>
      <c r="E6" s="26">
        <v>6</v>
      </c>
      <c r="F6" s="24" t="s">
        <v>59</v>
      </c>
      <c r="G6" s="27"/>
      <c r="I6">
        <v>5</v>
      </c>
      <c r="J6">
        <v>102</v>
      </c>
      <c r="K6">
        <v>95</v>
      </c>
      <c r="L6">
        <v>5</v>
      </c>
      <c r="M6">
        <v>2</v>
      </c>
      <c r="N6" s="7">
        <f t="shared" si="0"/>
        <v>0.93137254901960786</v>
      </c>
    </row>
    <row r="7" spans="1:14" ht="15" thickBot="1" x14ac:dyDescent="0.35">
      <c r="A7" s="19">
        <v>2</v>
      </c>
      <c r="B7" s="46" t="s">
        <v>67</v>
      </c>
      <c r="C7" s="46"/>
      <c r="D7" s="19">
        <v>3</v>
      </c>
      <c r="E7" s="28">
        <v>6</v>
      </c>
      <c r="F7" s="24" t="s">
        <v>59</v>
      </c>
      <c r="G7" s="18"/>
      <c r="N7" s="7"/>
    </row>
    <row r="8" spans="1:14" x14ac:dyDescent="0.3">
      <c r="A8" s="32">
        <v>3</v>
      </c>
      <c r="B8" s="42" t="s">
        <v>68</v>
      </c>
      <c r="C8" s="33"/>
      <c r="D8" s="33">
        <v>4</v>
      </c>
      <c r="E8" s="34">
        <v>8</v>
      </c>
      <c r="F8" s="35" t="s">
        <v>61</v>
      </c>
      <c r="G8" s="36" t="s">
        <v>62</v>
      </c>
      <c r="I8">
        <v>6</v>
      </c>
      <c r="J8">
        <v>102.5</v>
      </c>
      <c r="K8">
        <v>75</v>
      </c>
      <c r="L8">
        <v>3</v>
      </c>
      <c r="M8">
        <v>6</v>
      </c>
      <c r="N8" s="7">
        <f t="shared" si="0"/>
        <v>0.73170731707317072</v>
      </c>
    </row>
    <row r="9" spans="1:14" ht="15" thickBot="1" x14ac:dyDescent="0.35">
      <c r="A9" s="37">
        <v>4</v>
      </c>
      <c r="B9" s="44" t="s">
        <v>69</v>
      </c>
      <c r="C9" s="38"/>
      <c r="D9" s="38">
        <v>4</v>
      </c>
      <c r="E9" s="39">
        <v>8</v>
      </c>
      <c r="F9" s="40" t="s">
        <v>61</v>
      </c>
      <c r="G9" s="41"/>
      <c r="I9">
        <v>7</v>
      </c>
      <c r="J9">
        <v>103</v>
      </c>
      <c r="K9">
        <v>80</v>
      </c>
      <c r="L9">
        <v>3</v>
      </c>
      <c r="M9">
        <v>5</v>
      </c>
      <c r="N9" s="7">
        <f t="shared" si="0"/>
        <v>0.77669902912621358</v>
      </c>
    </row>
    <row r="10" spans="1:14" x14ac:dyDescent="0.3">
      <c r="A10" s="32">
        <v>5</v>
      </c>
      <c r="B10" s="42" t="s">
        <v>70</v>
      </c>
      <c r="C10" s="33"/>
      <c r="D10" s="33">
        <v>3</v>
      </c>
      <c r="E10" s="34">
        <v>10</v>
      </c>
      <c r="F10" s="43" t="s">
        <v>61</v>
      </c>
      <c r="G10" s="36" t="s">
        <v>62</v>
      </c>
      <c r="I10">
        <v>8</v>
      </c>
      <c r="J10">
        <v>103.5</v>
      </c>
      <c r="K10">
        <v>87.5</v>
      </c>
      <c r="L10">
        <v>4</v>
      </c>
      <c r="M10">
        <v>4</v>
      </c>
      <c r="N10" s="7">
        <f t="shared" si="0"/>
        <v>0.84541062801932365</v>
      </c>
    </row>
    <row r="11" spans="1:14" ht="15" thickBot="1" x14ac:dyDescent="0.35">
      <c r="A11" s="37">
        <v>6</v>
      </c>
      <c r="B11" s="44" t="s">
        <v>71</v>
      </c>
      <c r="C11" s="38"/>
      <c r="D11" s="38">
        <v>3</v>
      </c>
      <c r="E11" s="39">
        <v>10</v>
      </c>
      <c r="F11" s="40" t="s">
        <v>61</v>
      </c>
      <c r="G11" s="41"/>
      <c r="I11">
        <v>9</v>
      </c>
      <c r="J11">
        <v>104</v>
      </c>
      <c r="K11">
        <v>92.5</v>
      </c>
      <c r="L11">
        <v>4</v>
      </c>
      <c r="M11">
        <v>3</v>
      </c>
      <c r="N11" s="7">
        <f t="shared" si="0"/>
        <v>0.88942307692307687</v>
      </c>
    </row>
    <row r="12" spans="1:14" x14ac:dyDescent="0.3">
      <c r="A12" s="20" t="s">
        <v>63</v>
      </c>
      <c r="B12" s="21"/>
      <c r="C12" s="21"/>
      <c r="D12" s="21"/>
      <c r="E12" s="21"/>
      <c r="F12" s="21"/>
      <c r="G12" s="18"/>
      <c r="I12">
        <v>10</v>
      </c>
      <c r="J12">
        <v>104.5</v>
      </c>
      <c r="K12">
        <v>97.5</v>
      </c>
      <c r="L12">
        <v>5</v>
      </c>
      <c r="M12">
        <v>2</v>
      </c>
      <c r="N12" s="7">
        <f t="shared" ref="N12" si="1">K12/J12</f>
        <v>0.93301435406698563</v>
      </c>
    </row>
    <row r="13" spans="1:14" x14ac:dyDescent="0.3">
      <c r="A13" s="19">
        <v>1</v>
      </c>
      <c r="B13" s="46" t="s">
        <v>66</v>
      </c>
      <c r="C13" s="19"/>
      <c r="D13" s="19">
        <v>3</v>
      </c>
      <c r="E13" s="28">
        <v>6</v>
      </c>
      <c r="F13" s="24" t="s">
        <v>59</v>
      </c>
      <c r="G13" s="18"/>
      <c r="N13" s="7"/>
    </row>
    <row r="14" spans="1:14" ht="15" thickBot="1" x14ac:dyDescent="0.35">
      <c r="A14" s="19">
        <v>2</v>
      </c>
      <c r="B14" s="46" t="s">
        <v>72</v>
      </c>
      <c r="C14" s="19"/>
      <c r="D14" s="19">
        <v>4</v>
      </c>
      <c r="E14" s="28">
        <v>8</v>
      </c>
      <c r="F14" s="24" t="s">
        <v>59</v>
      </c>
      <c r="G14" s="27"/>
      <c r="I14">
        <v>11</v>
      </c>
      <c r="J14">
        <v>105</v>
      </c>
      <c r="K14">
        <v>77.5</v>
      </c>
      <c r="L14">
        <v>3</v>
      </c>
      <c r="M14">
        <v>6</v>
      </c>
      <c r="N14" s="7">
        <f t="shared" ref="N14:N18" si="2">K14/J14</f>
        <v>0.73809523809523814</v>
      </c>
    </row>
    <row r="15" spans="1:14" x14ac:dyDescent="0.3">
      <c r="A15" s="32">
        <v>3</v>
      </c>
      <c r="B15" s="42" t="s">
        <v>73</v>
      </c>
      <c r="C15" s="33"/>
      <c r="D15" s="33">
        <v>4</v>
      </c>
      <c r="E15" s="34">
        <v>10</v>
      </c>
      <c r="F15" s="35" t="s">
        <v>61</v>
      </c>
      <c r="G15" s="36" t="s">
        <v>62</v>
      </c>
      <c r="I15">
        <v>12</v>
      </c>
      <c r="J15">
        <v>105.5</v>
      </c>
      <c r="K15">
        <v>82.5</v>
      </c>
      <c r="L15">
        <v>3</v>
      </c>
      <c r="M15">
        <v>5</v>
      </c>
      <c r="N15" s="7">
        <f t="shared" si="2"/>
        <v>0.78199052132701419</v>
      </c>
    </row>
    <row r="16" spans="1:14" ht="15" thickBot="1" x14ac:dyDescent="0.35">
      <c r="A16" s="37">
        <v>4</v>
      </c>
      <c r="B16" s="44" t="s">
        <v>74</v>
      </c>
      <c r="C16" s="38"/>
      <c r="D16" s="38">
        <v>4</v>
      </c>
      <c r="E16" s="39">
        <v>10</v>
      </c>
      <c r="F16" s="40" t="s">
        <v>61</v>
      </c>
      <c r="G16" s="41"/>
      <c r="I16">
        <v>13</v>
      </c>
      <c r="J16">
        <v>106</v>
      </c>
      <c r="K16">
        <v>85</v>
      </c>
      <c r="L16">
        <v>4</v>
      </c>
      <c r="M16">
        <v>4</v>
      </c>
      <c r="N16" s="7">
        <f t="shared" si="2"/>
        <v>0.80188679245283023</v>
      </c>
    </row>
    <row r="17" spans="1:14" x14ac:dyDescent="0.3">
      <c r="A17" s="32">
        <v>5</v>
      </c>
      <c r="B17" s="42" t="s">
        <v>75</v>
      </c>
      <c r="C17" s="33"/>
      <c r="D17" s="33">
        <v>4</v>
      </c>
      <c r="E17" s="34">
        <v>12</v>
      </c>
      <c r="F17" s="43" t="s">
        <v>61</v>
      </c>
      <c r="G17" s="36" t="s">
        <v>62</v>
      </c>
      <c r="I17">
        <v>14</v>
      </c>
      <c r="J17">
        <v>106.5</v>
      </c>
      <c r="K17">
        <v>92.5</v>
      </c>
      <c r="L17">
        <v>4</v>
      </c>
      <c r="M17">
        <v>3</v>
      </c>
      <c r="N17" s="7">
        <f t="shared" si="2"/>
        <v>0.86854460093896713</v>
      </c>
    </row>
    <row r="18" spans="1:14" ht="15" thickBot="1" x14ac:dyDescent="0.35">
      <c r="A18" s="37">
        <v>6</v>
      </c>
      <c r="B18" s="44" t="s">
        <v>76</v>
      </c>
      <c r="C18" s="38"/>
      <c r="D18" s="38">
        <v>4</v>
      </c>
      <c r="E18" s="39">
        <v>12</v>
      </c>
      <c r="F18" s="40" t="s">
        <v>61</v>
      </c>
      <c r="G18" s="41"/>
      <c r="I18">
        <v>15</v>
      </c>
      <c r="J18">
        <v>107</v>
      </c>
      <c r="K18">
        <v>100</v>
      </c>
      <c r="L18">
        <v>5</v>
      </c>
      <c r="M18">
        <v>2</v>
      </c>
      <c r="N18" s="7">
        <f t="shared" si="2"/>
        <v>0.93457943925233644</v>
      </c>
    </row>
    <row r="19" spans="1:14" ht="15" thickBot="1" x14ac:dyDescent="0.35">
      <c r="A19" s="47" t="s">
        <v>64</v>
      </c>
      <c r="B19" s="48"/>
      <c r="C19" s="48"/>
      <c r="D19" s="48"/>
      <c r="E19" s="48"/>
      <c r="F19" s="49"/>
      <c r="G19" s="18"/>
      <c r="N19" s="7"/>
    </row>
    <row r="20" spans="1:14" x14ac:dyDescent="0.3">
      <c r="A20" s="45">
        <v>1</v>
      </c>
      <c r="B20" s="50" t="s">
        <v>65</v>
      </c>
      <c r="C20" s="23">
        <v>60</v>
      </c>
      <c r="D20" s="19">
        <v>3</v>
      </c>
      <c r="E20" s="19">
        <v>6</v>
      </c>
      <c r="F20" s="51" t="s">
        <v>59</v>
      </c>
      <c r="G20" s="18"/>
      <c r="I20">
        <v>16</v>
      </c>
      <c r="J20">
        <v>107.5</v>
      </c>
      <c r="K20">
        <v>80</v>
      </c>
      <c r="L20">
        <v>3</v>
      </c>
      <c r="M20">
        <v>6</v>
      </c>
      <c r="N20" s="7">
        <f t="shared" ref="N20:N24" si="3">K20/J20</f>
        <v>0.7441860465116279</v>
      </c>
    </row>
    <row r="21" spans="1:14" x14ac:dyDescent="0.3">
      <c r="A21" s="19"/>
      <c r="B21" s="19"/>
      <c r="C21" s="25">
        <v>65</v>
      </c>
      <c r="D21" s="26">
        <v>4</v>
      </c>
      <c r="E21" s="26">
        <v>5</v>
      </c>
      <c r="F21" s="24" t="s">
        <v>59</v>
      </c>
      <c r="G21" s="27"/>
      <c r="I21">
        <v>17</v>
      </c>
      <c r="J21">
        <v>108</v>
      </c>
      <c r="K21">
        <v>85</v>
      </c>
      <c r="L21">
        <v>3</v>
      </c>
      <c r="M21">
        <v>5</v>
      </c>
      <c r="N21" s="7">
        <f t="shared" si="3"/>
        <v>0.78703703703703709</v>
      </c>
    </row>
    <row r="22" spans="1:14" x14ac:dyDescent="0.3">
      <c r="A22" s="19">
        <v>2</v>
      </c>
      <c r="B22" s="46" t="s">
        <v>78</v>
      </c>
      <c r="C22" s="19"/>
      <c r="D22" s="19">
        <v>4</v>
      </c>
      <c r="E22" s="28">
        <v>8</v>
      </c>
      <c r="F22" s="24" t="s">
        <v>59</v>
      </c>
      <c r="G22" s="18"/>
      <c r="I22">
        <v>18</v>
      </c>
      <c r="J22">
        <v>108.5</v>
      </c>
      <c r="K22">
        <v>90</v>
      </c>
      <c r="L22">
        <v>4</v>
      </c>
      <c r="M22">
        <v>4</v>
      </c>
      <c r="N22" s="7">
        <f t="shared" si="3"/>
        <v>0.82949308755760365</v>
      </c>
    </row>
    <row r="23" spans="1:14" ht="15" thickBot="1" x14ac:dyDescent="0.35">
      <c r="A23" s="26">
        <v>3</v>
      </c>
      <c r="B23" s="31" t="s">
        <v>77</v>
      </c>
      <c r="C23" s="26"/>
      <c r="D23" s="26">
        <v>3</v>
      </c>
      <c r="E23" s="52">
        <v>10</v>
      </c>
      <c r="F23" s="30" t="s">
        <v>59</v>
      </c>
      <c r="G23" s="18"/>
      <c r="I23">
        <v>19</v>
      </c>
      <c r="J23">
        <v>109</v>
      </c>
      <c r="K23">
        <v>97.5</v>
      </c>
      <c r="L23">
        <v>4</v>
      </c>
      <c r="M23">
        <v>3</v>
      </c>
      <c r="N23" s="7">
        <f t="shared" si="3"/>
        <v>0.89449541284403666</v>
      </c>
    </row>
    <row r="24" spans="1:14" x14ac:dyDescent="0.3">
      <c r="A24" s="53">
        <v>4</v>
      </c>
      <c r="B24" s="59" t="s">
        <v>79</v>
      </c>
      <c r="C24" s="54"/>
      <c r="D24" s="54">
        <v>4</v>
      </c>
      <c r="E24" s="55">
        <v>10</v>
      </c>
      <c r="F24" s="35" t="s">
        <v>61</v>
      </c>
      <c r="G24" s="36" t="s">
        <v>62</v>
      </c>
      <c r="I24">
        <v>20</v>
      </c>
      <c r="J24">
        <v>109.5</v>
      </c>
      <c r="K24">
        <v>105</v>
      </c>
      <c r="L24">
        <v>5</v>
      </c>
      <c r="M24">
        <v>2</v>
      </c>
      <c r="N24" s="7">
        <f t="shared" si="3"/>
        <v>0.95890410958904104</v>
      </c>
    </row>
    <row r="25" spans="1:14" ht="15" thickBot="1" x14ac:dyDescent="0.35">
      <c r="A25" s="56">
        <v>5</v>
      </c>
      <c r="B25" s="60" t="s">
        <v>80</v>
      </c>
      <c r="C25" s="57"/>
      <c r="D25" s="57">
        <v>4</v>
      </c>
      <c r="E25" s="58">
        <v>10</v>
      </c>
      <c r="F25" s="40" t="s">
        <v>61</v>
      </c>
      <c r="G25" s="41"/>
      <c r="N25" s="7"/>
    </row>
    <row r="26" spans="1:14" x14ac:dyDescent="0.3">
      <c r="A26" s="32">
        <v>6</v>
      </c>
      <c r="B26" s="42" t="s">
        <v>81</v>
      </c>
      <c r="C26" s="33"/>
      <c r="D26" s="33">
        <v>3</v>
      </c>
      <c r="E26" s="34">
        <v>12</v>
      </c>
      <c r="F26" s="43" t="s">
        <v>61</v>
      </c>
      <c r="G26" s="36" t="s">
        <v>62</v>
      </c>
      <c r="I26">
        <v>21</v>
      </c>
      <c r="J26">
        <v>110</v>
      </c>
      <c r="K26">
        <v>82.5</v>
      </c>
      <c r="L26">
        <v>3</v>
      </c>
      <c r="M26">
        <v>6</v>
      </c>
      <c r="N26" s="7">
        <f t="shared" ref="G26:N29" si="4">K26/J26</f>
        <v>0.75</v>
      </c>
    </row>
    <row r="27" spans="1:14" ht="15" thickBot="1" x14ac:dyDescent="0.35">
      <c r="A27" s="37">
        <v>7</v>
      </c>
      <c r="B27" s="44" t="s">
        <v>82</v>
      </c>
      <c r="C27" s="38"/>
      <c r="D27" s="38">
        <v>3</v>
      </c>
      <c r="E27" s="39">
        <v>12</v>
      </c>
      <c r="F27" s="40" t="s">
        <v>61</v>
      </c>
      <c r="G27" s="41"/>
      <c r="I27">
        <v>22</v>
      </c>
      <c r="J27">
        <v>110.5</v>
      </c>
      <c r="K27">
        <v>87.5</v>
      </c>
      <c r="L27">
        <v>3</v>
      </c>
      <c r="M27">
        <v>5</v>
      </c>
      <c r="N27" s="7">
        <f t="shared" si="4"/>
        <v>0.79185520361990946</v>
      </c>
    </row>
    <row r="28" spans="1:14" x14ac:dyDescent="0.3">
      <c r="A28" s="16">
        <v>2</v>
      </c>
      <c r="B28" s="17"/>
      <c r="C28" s="17"/>
      <c r="D28" s="17"/>
      <c r="E28" s="17"/>
      <c r="F28" s="17"/>
      <c r="G28" s="18"/>
      <c r="I28">
        <v>23</v>
      </c>
      <c r="J28">
        <v>111</v>
      </c>
      <c r="K28">
        <v>92.5</v>
      </c>
      <c r="L28">
        <v>4</v>
      </c>
      <c r="M28">
        <v>4</v>
      </c>
      <c r="N28" s="7">
        <f t="shared" si="4"/>
        <v>0.83333333333333337</v>
      </c>
    </row>
    <row r="29" spans="1:14" x14ac:dyDescent="0.3">
      <c r="A29" s="18"/>
      <c r="B29" s="18" t="s">
        <v>52</v>
      </c>
      <c r="C29" s="18" t="s">
        <v>53</v>
      </c>
      <c r="D29" s="18" t="s">
        <v>54</v>
      </c>
      <c r="E29" s="18" t="s">
        <v>55</v>
      </c>
      <c r="F29" s="18" t="s">
        <v>56</v>
      </c>
      <c r="G29" s="18"/>
      <c r="I29">
        <v>24</v>
      </c>
      <c r="J29">
        <v>111.5</v>
      </c>
      <c r="K29">
        <v>100</v>
      </c>
      <c r="L29">
        <v>4</v>
      </c>
      <c r="M29">
        <v>3</v>
      </c>
      <c r="N29" s="7">
        <f t="shared" si="4"/>
        <v>0.89686098654708524</v>
      </c>
    </row>
    <row r="30" spans="1:14" x14ac:dyDescent="0.3">
      <c r="A30" s="18"/>
      <c r="B30" s="18"/>
      <c r="C30" s="18"/>
      <c r="D30" s="18"/>
      <c r="E30" s="18"/>
      <c r="F30" s="18"/>
      <c r="G30" s="18"/>
      <c r="I30">
        <v>25</v>
      </c>
      <c r="J30">
        <v>112</v>
      </c>
      <c r="K30">
        <v>107.5</v>
      </c>
      <c r="L30">
        <v>5</v>
      </c>
      <c r="M30">
        <v>2</v>
      </c>
      <c r="N30" s="7">
        <f t="shared" ref="N30" si="5">K30/J30</f>
        <v>0.9598214285714286</v>
      </c>
    </row>
    <row r="31" spans="1:14" x14ac:dyDescent="0.3">
      <c r="A31" s="20" t="s">
        <v>57</v>
      </c>
      <c r="B31" s="21"/>
      <c r="C31" s="21"/>
      <c r="D31" s="21"/>
      <c r="E31" s="21"/>
      <c r="F31" s="22"/>
      <c r="G31" s="18"/>
    </row>
    <row r="32" spans="1:14" x14ac:dyDescent="0.3">
      <c r="A32" s="19">
        <v>1</v>
      </c>
      <c r="B32" s="19" t="s">
        <v>58</v>
      </c>
      <c r="C32" s="23">
        <v>72.5</v>
      </c>
      <c r="D32" s="19">
        <v>3</v>
      </c>
      <c r="E32" s="19">
        <v>6</v>
      </c>
      <c r="F32" s="24" t="s">
        <v>59</v>
      </c>
      <c r="G32" s="18"/>
      <c r="I32">
        <v>26</v>
      </c>
      <c r="J32">
        <v>112.5</v>
      </c>
      <c r="K32">
        <v>85</v>
      </c>
      <c r="L32">
        <v>3</v>
      </c>
      <c r="M32">
        <v>6</v>
      </c>
      <c r="N32" s="7">
        <f t="shared" ref="N32:N36" si="6">K32/J32</f>
        <v>0.75555555555555554</v>
      </c>
    </row>
    <row r="33" spans="1:14" x14ac:dyDescent="0.3">
      <c r="A33" s="19"/>
      <c r="B33" s="19"/>
      <c r="C33" s="25">
        <v>77.5</v>
      </c>
      <c r="D33" s="26">
        <v>3</v>
      </c>
      <c r="E33" s="26">
        <v>5</v>
      </c>
      <c r="F33" s="24" t="s">
        <v>59</v>
      </c>
      <c r="G33" s="27"/>
      <c r="I33">
        <v>27</v>
      </c>
      <c r="J33">
        <v>113</v>
      </c>
      <c r="K33">
        <v>90</v>
      </c>
      <c r="L33">
        <v>3</v>
      </c>
      <c r="M33">
        <v>5</v>
      </c>
      <c r="N33" s="7">
        <f t="shared" si="6"/>
        <v>0.79646017699115046</v>
      </c>
    </row>
    <row r="34" spans="1:14" ht="15" thickBot="1" x14ac:dyDescent="0.35">
      <c r="A34" s="19">
        <v>2</v>
      </c>
      <c r="B34" s="46" t="s">
        <v>67</v>
      </c>
      <c r="C34" s="46"/>
      <c r="D34" s="19">
        <v>3</v>
      </c>
      <c r="E34" s="28">
        <v>6</v>
      </c>
      <c r="F34" s="24" t="s">
        <v>59</v>
      </c>
      <c r="G34" s="18"/>
      <c r="I34">
        <v>28</v>
      </c>
      <c r="J34">
        <v>113.5</v>
      </c>
      <c r="K34">
        <v>95</v>
      </c>
      <c r="L34">
        <v>4</v>
      </c>
      <c r="M34">
        <v>4</v>
      </c>
      <c r="N34" s="7">
        <f t="shared" si="6"/>
        <v>0.83700440528634357</v>
      </c>
    </row>
    <row r="35" spans="1:14" x14ac:dyDescent="0.3">
      <c r="A35" s="32">
        <v>3</v>
      </c>
      <c r="B35" s="42" t="s">
        <v>68</v>
      </c>
      <c r="C35" s="33"/>
      <c r="D35" s="33">
        <v>4</v>
      </c>
      <c r="E35" s="34">
        <v>8</v>
      </c>
      <c r="F35" s="35" t="s">
        <v>61</v>
      </c>
      <c r="G35" s="36" t="s">
        <v>62</v>
      </c>
      <c r="I35">
        <v>29</v>
      </c>
      <c r="J35">
        <v>114</v>
      </c>
      <c r="K35">
        <v>102.5</v>
      </c>
      <c r="L35">
        <v>4</v>
      </c>
      <c r="M35">
        <v>3</v>
      </c>
      <c r="N35" s="7">
        <f t="shared" si="6"/>
        <v>0.89912280701754388</v>
      </c>
    </row>
    <row r="36" spans="1:14" ht="15" thickBot="1" x14ac:dyDescent="0.35">
      <c r="A36" s="37">
        <v>4</v>
      </c>
      <c r="B36" s="44" t="s">
        <v>69</v>
      </c>
      <c r="C36" s="38"/>
      <c r="D36" s="38">
        <v>4</v>
      </c>
      <c r="E36" s="39">
        <v>8</v>
      </c>
      <c r="F36" s="40" t="s">
        <v>61</v>
      </c>
      <c r="G36" s="41"/>
      <c r="I36">
        <v>30</v>
      </c>
      <c r="J36">
        <v>114.5</v>
      </c>
      <c r="K36">
        <v>110</v>
      </c>
      <c r="L36">
        <v>5</v>
      </c>
      <c r="M36">
        <v>2</v>
      </c>
      <c r="N36" s="7">
        <f t="shared" si="6"/>
        <v>0.9606986899563319</v>
      </c>
    </row>
    <row r="37" spans="1:14" x14ac:dyDescent="0.3">
      <c r="A37" s="32">
        <v>5</v>
      </c>
      <c r="B37" s="42" t="s">
        <v>70</v>
      </c>
      <c r="C37" s="33"/>
      <c r="D37" s="33">
        <v>3</v>
      </c>
      <c r="E37" s="34">
        <v>10</v>
      </c>
      <c r="F37" s="43" t="s">
        <v>61</v>
      </c>
      <c r="G37" s="36" t="s">
        <v>62</v>
      </c>
    </row>
    <row r="38" spans="1:14" ht="15" thickBot="1" x14ac:dyDescent="0.35">
      <c r="A38" s="37">
        <v>6</v>
      </c>
      <c r="B38" s="44" t="s">
        <v>71</v>
      </c>
      <c r="C38" s="38"/>
      <c r="D38" s="38">
        <v>3</v>
      </c>
      <c r="E38" s="39">
        <v>10</v>
      </c>
      <c r="F38" s="40" t="s">
        <v>61</v>
      </c>
      <c r="G38" s="41"/>
      <c r="I38">
        <v>31</v>
      </c>
      <c r="J38">
        <v>115</v>
      </c>
      <c r="K38">
        <v>95</v>
      </c>
      <c r="L38">
        <v>3</v>
      </c>
      <c r="M38">
        <v>5</v>
      </c>
      <c r="N38" s="7">
        <f t="shared" ref="N38:N42" si="7">K38/J38</f>
        <v>0.82608695652173914</v>
      </c>
    </row>
    <row r="39" spans="1:14" x14ac:dyDescent="0.3">
      <c r="A39" s="20" t="s">
        <v>63</v>
      </c>
      <c r="B39" s="21"/>
      <c r="C39" s="21"/>
      <c r="D39" s="21"/>
      <c r="E39" s="21"/>
      <c r="F39" s="21"/>
      <c r="G39" s="18"/>
      <c r="I39">
        <v>32</v>
      </c>
      <c r="J39">
        <v>115.5</v>
      </c>
      <c r="K39">
        <v>100</v>
      </c>
      <c r="L39">
        <v>3</v>
      </c>
      <c r="M39">
        <v>4</v>
      </c>
      <c r="N39" s="7">
        <f t="shared" si="7"/>
        <v>0.86580086580086579</v>
      </c>
    </row>
    <row r="40" spans="1:14" x14ac:dyDescent="0.3">
      <c r="A40" s="19">
        <v>1</v>
      </c>
      <c r="B40" s="46" t="s">
        <v>66</v>
      </c>
      <c r="C40" s="19"/>
      <c r="D40" s="19">
        <v>3</v>
      </c>
      <c r="E40" s="28">
        <v>6</v>
      </c>
      <c r="F40" s="24" t="s">
        <v>59</v>
      </c>
      <c r="G40" s="18"/>
      <c r="I40">
        <v>33</v>
      </c>
      <c r="J40">
        <v>116</v>
      </c>
      <c r="K40">
        <v>105</v>
      </c>
      <c r="L40">
        <v>4</v>
      </c>
      <c r="M40">
        <v>3</v>
      </c>
      <c r="N40" s="7">
        <f t="shared" si="7"/>
        <v>0.90517241379310343</v>
      </c>
    </row>
    <row r="41" spans="1:14" ht="15" thickBot="1" x14ac:dyDescent="0.35">
      <c r="A41" s="19">
        <v>2</v>
      </c>
      <c r="B41" s="46" t="s">
        <v>72</v>
      </c>
      <c r="C41" s="19"/>
      <c r="D41" s="19">
        <v>4</v>
      </c>
      <c r="E41" s="28">
        <v>8</v>
      </c>
      <c r="F41" s="24" t="s">
        <v>59</v>
      </c>
      <c r="G41" s="27"/>
      <c r="I41">
        <v>34</v>
      </c>
      <c r="J41">
        <v>116.5</v>
      </c>
      <c r="K41">
        <v>110</v>
      </c>
      <c r="L41">
        <v>4</v>
      </c>
      <c r="M41">
        <v>2</v>
      </c>
      <c r="N41" s="7">
        <f t="shared" si="7"/>
        <v>0.94420600858369097</v>
      </c>
    </row>
    <row r="42" spans="1:14" x14ac:dyDescent="0.3">
      <c r="A42" s="32">
        <v>3</v>
      </c>
      <c r="B42" s="42" t="s">
        <v>73</v>
      </c>
      <c r="C42" s="33"/>
      <c r="D42" s="33">
        <v>4</v>
      </c>
      <c r="E42" s="34">
        <v>10</v>
      </c>
      <c r="F42" s="35" t="s">
        <v>61</v>
      </c>
      <c r="G42" s="36" t="s">
        <v>62</v>
      </c>
      <c r="I42">
        <v>35</v>
      </c>
      <c r="J42">
        <v>117</v>
      </c>
      <c r="K42">
        <v>115</v>
      </c>
      <c r="L42">
        <v>3</v>
      </c>
      <c r="M42">
        <v>1</v>
      </c>
      <c r="N42" s="7">
        <f t="shared" si="7"/>
        <v>0.98290598290598286</v>
      </c>
    </row>
    <row r="43" spans="1:14" ht="15" thickBot="1" x14ac:dyDescent="0.35">
      <c r="A43" s="37">
        <v>4</v>
      </c>
      <c r="B43" s="44" t="s">
        <v>74</v>
      </c>
      <c r="C43" s="38"/>
      <c r="D43" s="38">
        <v>4</v>
      </c>
      <c r="E43" s="39">
        <v>10</v>
      </c>
      <c r="F43" s="40" t="s">
        <v>61</v>
      </c>
      <c r="G43" s="41"/>
      <c r="N43" s="7"/>
    </row>
    <row r="44" spans="1:14" x14ac:dyDescent="0.3">
      <c r="A44" s="32">
        <v>5</v>
      </c>
      <c r="B44" s="42" t="s">
        <v>75</v>
      </c>
      <c r="C44" s="33"/>
      <c r="D44" s="33">
        <v>4</v>
      </c>
      <c r="E44" s="34">
        <v>12</v>
      </c>
      <c r="F44" s="43" t="s">
        <v>61</v>
      </c>
      <c r="G44" s="36" t="s">
        <v>62</v>
      </c>
      <c r="I44">
        <v>36</v>
      </c>
      <c r="J44">
        <v>117.5</v>
      </c>
      <c r="K44">
        <v>95</v>
      </c>
      <c r="L44">
        <v>3</v>
      </c>
      <c r="M44">
        <v>5</v>
      </c>
      <c r="N44" s="7">
        <f t="shared" ref="N44:N48" si="8">K44/J44</f>
        <v>0.80851063829787229</v>
      </c>
    </row>
    <row r="45" spans="1:14" ht="15" thickBot="1" x14ac:dyDescent="0.35">
      <c r="A45" s="37">
        <v>6</v>
      </c>
      <c r="B45" s="44" t="s">
        <v>76</v>
      </c>
      <c r="C45" s="38"/>
      <c r="D45" s="38">
        <v>4</v>
      </c>
      <c r="E45" s="39">
        <v>12</v>
      </c>
      <c r="F45" s="40" t="s">
        <v>61</v>
      </c>
      <c r="G45" s="41"/>
      <c r="I45">
        <v>37</v>
      </c>
      <c r="J45">
        <v>118</v>
      </c>
      <c r="K45">
        <v>100</v>
      </c>
      <c r="L45">
        <v>3</v>
      </c>
      <c r="M45">
        <v>4</v>
      </c>
      <c r="N45" s="7">
        <f t="shared" si="8"/>
        <v>0.84745762711864403</v>
      </c>
    </row>
    <row r="46" spans="1:14" ht="15" thickBot="1" x14ac:dyDescent="0.35">
      <c r="A46" s="47" t="s">
        <v>64</v>
      </c>
      <c r="B46" s="48"/>
      <c r="C46" s="48"/>
      <c r="D46" s="48"/>
      <c r="E46" s="48"/>
      <c r="F46" s="49"/>
      <c r="G46" s="18"/>
      <c r="I46">
        <v>38</v>
      </c>
      <c r="J46">
        <v>118.5</v>
      </c>
      <c r="K46">
        <v>105</v>
      </c>
      <c r="L46">
        <v>4</v>
      </c>
      <c r="M46">
        <v>3</v>
      </c>
      <c r="N46" s="7">
        <f t="shared" si="8"/>
        <v>0.88607594936708856</v>
      </c>
    </row>
    <row r="47" spans="1:14" x14ac:dyDescent="0.3">
      <c r="A47" s="45">
        <v>1</v>
      </c>
      <c r="B47" s="50" t="s">
        <v>65</v>
      </c>
      <c r="C47" s="23">
        <v>65</v>
      </c>
      <c r="D47" s="19">
        <v>3</v>
      </c>
      <c r="E47" s="19">
        <v>6</v>
      </c>
      <c r="F47" s="51" t="s">
        <v>59</v>
      </c>
      <c r="G47" s="18"/>
      <c r="I47">
        <v>39</v>
      </c>
      <c r="J47">
        <v>119</v>
      </c>
      <c r="K47">
        <v>110</v>
      </c>
      <c r="L47">
        <v>4</v>
      </c>
      <c r="M47">
        <v>2</v>
      </c>
      <c r="N47" s="7">
        <f t="shared" si="8"/>
        <v>0.92436974789915971</v>
      </c>
    </row>
    <row r="48" spans="1:14" x14ac:dyDescent="0.3">
      <c r="A48" s="19"/>
      <c r="B48" s="19"/>
      <c r="C48" s="25">
        <v>70</v>
      </c>
      <c r="D48" s="26">
        <v>4</v>
      </c>
      <c r="E48" s="26">
        <v>5</v>
      </c>
      <c r="F48" s="24" t="s">
        <v>59</v>
      </c>
      <c r="G48" s="27"/>
      <c r="I48">
        <v>40</v>
      </c>
      <c r="J48">
        <v>119.5</v>
      </c>
      <c r="K48">
        <v>120</v>
      </c>
      <c r="L48">
        <v>3</v>
      </c>
      <c r="M48">
        <v>1</v>
      </c>
      <c r="N48" s="7">
        <f t="shared" si="8"/>
        <v>1.00418410041841</v>
      </c>
    </row>
    <row r="49" spans="1:14" x14ac:dyDescent="0.3">
      <c r="A49" s="19">
        <v>2</v>
      </c>
      <c r="B49" s="46" t="s">
        <v>78</v>
      </c>
      <c r="C49" s="19"/>
      <c r="D49" s="19">
        <v>4</v>
      </c>
      <c r="E49" s="28">
        <v>8</v>
      </c>
      <c r="F49" s="24" t="s">
        <v>59</v>
      </c>
      <c r="G49" s="18"/>
    </row>
    <row r="50" spans="1:14" ht="15" thickBot="1" x14ac:dyDescent="0.35">
      <c r="A50" s="26">
        <v>3</v>
      </c>
      <c r="B50" s="31" t="s">
        <v>77</v>
      </c>
      <c r="C50" s="26"/>
      <c r="D50" s="26">
        <v>3</v>
      </c>
      <c r="E50" s="52">
        <v>10</v>
      </c>
      <c r="F50" s="30" t="s">
        <v>59</v>
      </c>
      <c r="G50" s="18"/>
    </row>
    <row r="51" spans="1:14" x14ac:dyDescent="0.3">
      <c r="A51" s="53">
        <v>4</v>
      </c>
      <c r="B51" s="59" t="s">
        <v>79</v>
      </c>
      <c r="C51" s="54"/>
      <c r="D51" s="54">
        <v>4</v>
      </c>
      <c r="E51" s="55">
        <v>10</v>
      </c>
      <c r="F51" s="35" t="s">
        <v>61</v>
      </c>
      <c r="G51" s="36" t="s">
        <v>62</v>
      </c>
    </row>
    <row r="52" spans="1:14" ht="15" thickBot="1" x14ac:dyDescent="0.35">
      <c r="A52" s="56">
        <v>5</v>
      </c>
      <c r="B52" s="60" t="s">
        <v>80</v>
      </c>
      <c r="C52" s="57"/>
      <c r="D52" s="57">
        <v>4</v>
      </c>
      <c r="E52" s="58">
        <v>10</v>
      </c>
      <c r="F52" s="40" t="s">
        <v>61</v>
      </c>
      <c r="G52" s="41"/>
    </row>
    <row r="53" spans="1:14" x14ac:dyDescent="0.3">
      <c r="A53" s="32">
        <v>6</v>
      </c>
      <c r="B53" s="42" t="s">
        <v>81</v>
      </c>
      <c r="C53" s="33"/>
      <c r="D53" s="33">
        <v>3</v>
      </c>
      <c r="E53" s="34">
        <v>12</v>
      </c>
      <c r="F53" s="43" t="s">
        <v>61</v>
      </c>
      <c r="G53" s="36" t="s">
        <v>62</v>
      </c>
    </row>
    <row r="54" spans="1:14" ht="15" thickBot="1" x14ac:dyDescent="0.35">
      <c r="A54" s="37">
        <v>7</v>
      </c>
      <c r="B54" s="44" t="s">
        <v>82</v>
      </c>
      <c r="C54" s="38"/>
      <c r="D54" s="38">
        <v>3</v>
      </c>
      <c r="E54" s="39">
        <v>12</v>
      </c>
      <c r="F54" s="40" t="s">
        <v>61</v>
      </c>
      <c r="G54" s="41"/>
    </row>
    <row r="55" spans="1:14" x14ac:dyDescent="0.3">
      <c r="A55" s="16">
        <v>3</v>
      </c>
      <c r="B55" s="17"/>
      <c r="C55" s="17"/>
      <c r="D55" s="17"/>
      <c r="E55" s="17"/>
      <c r="F55" s="17"/>
      <c r="G55" s="18"/>
    </row>
    <row r="56" spans="1:14" x14ac:dyDescent="0.3">
      <c r="A56" s="18"/>
      <c r="B56" s="18" t="s">
        <v>52</v>
      </c>
      <c r="C56" s="18" t="s">
        <v>53</v>
      </c>
      <c r="D56" s="18" t="s">
        <v>54</v>
      </c>
      <c r="E56" s="18" t="s">
        <v>55</v>
      </c>
      <c r="F56" s="18" t="s">
        <v>56</v>
      </c>
      <c r="G56" s="18"/>
    </row>
    <row r="57" spans="1:14" x14ac:dyDescent="0.3">
      <c r="A57" s="18"/>
      <c r="B57" s="18"/>
      <c r="C57" s="18"/>
      <c r="D57" s="18"/>
      <c r="E57" s="18"/>
      <c r="F57" s="18"/>
      <c r="G57" s="18"/>
    </row>
    <row r="58" spans="1:14" x14ac:dyDescent="0.3">
      <c r="A58" s="20" t="s">
        <v>57</v>
      </c>
      <c r="B58" s="21"/>
      <c r="C58" s="21"/>
      <c r="D58" s="21"/>
      <c r="E58" s="21"/>
      <c r="F58" s="22"/>
      <c r="G58" s="18"/>
      <c r="N58" s="7"/>
    </row>
    <row r="59" spans="1:14" x14ac:dyDescent="0.3">
      <c r="A59" s="19">
        <v>1</v>
      </c>
      <c r="B59" s="19" t="s">
        <v>58</v>
      </c>
      <c r="C59" s="23">
        <v>77.5</v>
      </c>
      <c r="D59" s="19">
        <v>3</v>
      </c>
      <c r="E59" s="19">
        <v>5</v>
      </c>
      <c r="F59" s="24" t="s">
        <v>59</v>
      </c>
      <c r="G59" s="18"/>
      <c r="N59" s="7"/>
    </row>
    <row r="60" spans="1:14" x14ac:dyDescent="0.3">
      <c r="A60" s="19"/>
      <c r="B60" s="19"/>
      <c r="C60" s="25">
        <v>82.5</v>
      </c>
      <c r="D60" s="26">
        <v>4</v>
      </c>
      <c r="E60" s="26">
        <v>4</v>
      </c>
      <c r="F60" s="24" t="s">
        <v>59</v>
      </c>
      <c r="G60" s="27"/>
      <c r="N60" s="7"/>
    </row>
    <row r="61" spans="1:14" ht="15" thickBot="1" x14ac:dyDescent="0.35">
      <c r="A61" s="19">
        <v>2</v>
      </c>
      <c r="B61" s="46" t="s">
        <v>67</v>
      </c>
      <c r="C61" s="46"/>
      <c r="D61" s="19">
        <v>3</v>
      </c>
      <c r="E61" s="28">
        <v>6</v>
      </c>
      <c r="F61" s="24" t="s">
        <v>59</v>
      </c>
      <c r="G61" s="18"/>
      <c r="N61" s="7"/>
    </row>
    <row r="62" spans="1:14" x14ac:dyDescent="0.3">
      <c r="A62" s="32">
        <v>3</v>
      </c>
      <c r="B62" s="42" t="s">
        <v>68</v>
      </c>
      <c r="C62" s="33"/>
      <c r="D62" s="33">
        <v>4</v>
      </c>
      <c r="E62" s="34">
        <v>8</v>
      </c>
      <c r="F62" s="35" t="s">
        <v>61</v>
      </c>
      <c r="G62" s="36" t="s">
        <v>62</v>
      </c>
      <c r="N62" s="7"/>
    </row>
    <row r="63" spans="1:14" ht="15" thickBot="1" x14ac:dyDescent="0.35">
      <c r="A63" s="37">
        <v>4</v>
      </c>
      <c r="B63" s="44" t="s">
        <v>69</v>
      </c>
      <c r="C63" s="38"/>
      <c r="D63" s="38">
        <v>4</v>
      </c>
      <c r="E63" s="39">
        <v>8</v>
      </c>
      <c r="F63" s="40" t="s">
        <v>61</v>
      </c>
      <c r="G63" s="41"/>
    </row>
    <row r="64" spans="1:14" x14ac:dyDescent="0.3">
      <c r="A64" s="32">
        <v>5</v>
      </c>
      <c r="B64" s="42" t="s">
        <v>70</v>
      </c>
      <c r="C64" s="33"/>
      <c r="D64" s="33">
        <v>3</v>
      </c>
      <c r="E64" s="34">
        <v>10</v>
      </c>
      <c r="F64" s="43" t="s">
        <v>61</v>
      </c>
      <c r="G64" s="36" t="s">
        <v>62</v>
      </c>
    </row>
    <row r="65" spans="1:7" ht="15" thickBot="1" x14ac:dyDescent="0.35">
      <c r="A65" s="37">
        <v>6</v>
      </c>
      <c r="B65" s="44" t="s">
        <v>71</v>
      </c>
      <c r="C65" s="38"/>
      <c r="D65" s="38">
        <v>3</v>
      </c>
      <c r="E65" s="39">
        <v>10</v>
      </c>
      <c r="F65" s="40" t="s">
        <v>61</v>
      </c>
      <c r="G65" s="41"/>
    </row>
    <row r="66" spans="1:7" x14ac:dyDescent="0.3">
      <c r="A66" s="20" t="s">
        <v>63</v>
      </c>
      <c r="B66" s="21"/>
      <c r="C66" s="21"/>
      <c r="D66" s="21"/>
      <c r="E66" s="21"/>
      <c r="F66" s="21"/>
      <c r="G66" s="18"/>
    </row>
    <row r="67" spans="1:7" x14ac:dyDescent="0.3">
      <c r="A67" s="19">
        <v>1</v>
      </c>
      <c r="B67" s="46" t="s">
        <v>66</v>
      </c>
      <c r="C67" s="19"/>
      <c r="D67" s="19">
        <v>3</v>
      </c>
      <c r="E67" s="28">
        <v>6</v>
      </c>
      <c r="F67" s="24" t="s">
        <v>59</v>
      </c>
      <c r="G67" s="18"/>
    </row>
    <row r="68" spans="1:7" ht="15" thickBot="1" x14ac:dyDescent="0.35">
      <c r="A68" s="19">
        <v>2</v>
      </c>
      <c r="B68" s="46" t="s">
        <v>72</v>
      </c>
      <c r="C68" s="19"/>
      <c r="D68" s="19">
        <v>4</v>
      </c>
      <c r="E68" s="28">
        <v>8</v>
      </c>
      <c r="F68" s="24" t="s">
        <v>59</v>
      </c>
      <c r="G68" s="27"/>
    </row>
    <row r="69" spans="1:7" x14ac:dyDescent="0.3">
      <c r="A69" s="32">
        <v>3</v>
      </c>
      <c r="B69" s="42" t="s">
        <v>73</v>
      </c>
      <c r="C69" s="33"/>
      <c r="D69" s="33">
        <v>4</v>
      </c>
      <c r="E69" s="34">
        <v>10</v>
      </c>
      <c r="F69" s="35" t="s">
        <v>61</v>
      </c>
      <c r="G69" s="36" t="s">
        <v>62</v>
      </c>
    </row>
    <row r="70" spans="1:7" ht="15" thickBot="1" x14ac:dyDescent="0.35">
      <c r="A70" s="37">
        <v>4</v>
      </c>
      <c r="B70" s="44" t="s">
        <v>74</v>
      </c>
      <c r="C70" s="38"/>
      <c r="D70" s="38">
        <v>4</v>
      </c>
      <c r="E70" s="39">
        <v>10</v>
      </c>
      <c r="F70" s="40" t="s">
        <v>61</v>
      </c>
      <c r="G70" s="41"/>
    </row>
    <row r="71" spans="1:7" x14ac:dyDescent="0.3">
      <c r="A71" s="32">
        <v>5</v>
      </c>
      <c r="B71" s="42" t="s">
        <v>75</v>
      </c>
      <c r="C71" s="33"/>
      <c r="D71" s="33">
        <v>4</v>
      </c>
      <c r="E71" s="34">
        <v>12</v>
      </c>
      <c r="F71" s="43" t="s">
        <v>61</v>
      </c>
      <c r="G71" s="36" t="s">
        <v>62</v>
      </c>
    </row>
    <row r="72" spans="1:7" ht="15" thickBot="1" x14ac:dyDescent="0.35">
      <c r="A72" s="37">
        <v>6</v>
      </c>
      <c r="B72" s="44" t="s">
        <v>76</v>
      </c>
      <c r="C72" s="38"/>
      <c r="D72" s="38">
        <v>4</v>
      </c>
      <c r="E72" s="39">
        <v>12</v>
      </c>
      <c r="F72" s="40" t="s">
        <v>61</v>
      </c>
      <c r="G72" s="41"/>
    </row>
    <row r="73" spans="1:7" ht="15" thickBot="1" x14ac:dyDescent="0.35">
      <c r="A73" s="47" t="s">
        <v>64</v>
      </c>
      <c r="B73" s="48"/>
      <c r="C73" s="48"/>
      <c r="D73" s="48"/>
      <c r="E73" s="48"/>
      <c r="F73" s="49"/>
      <c r="G73" s="18"/>
    </row>
    <row r="74" spans="1:7" x14ac:dyDescent="0.3">
      <c r="A74" s="45">
        <v>1</v>
      </c>
      <c r="B74" s="50" t="s">
        <v>65</v>
      </c>
      <c r="C74" s="23">
        <v>70</v>
      </c>
      <c r="D74" s="19">
        <v>3</v>
      </c>
      <c r="E74" s="19">
        <v>5</v>
      </c>
      <c r="F74" s="51" t="s">
        <v>59</v>
      </c>
      <c r="G74" s="18"/>
    </row>
    <row r="75" spans="1:7" x14ac:dyDescent="0.3">
      <c r="A75" s="19"/>
      <c r="B75" s="19"/>
      <c r="C75" s="25">
        <v>75</v>
      </c>
      <c r="D75" s="26">
        <v>4</v>
      </c>
      <c r="E75" s="26">
        <v>4</v>
      </c>
      <c r="F75" s="24" t="s">
        <v>59</v>
      </c>
      <c r="G75" s="27"/>
    </row>
    <row r="76" spans="1:7" x14ac:dyDescent="0.3">
      <c r="A76" s="19">
        <v>2</v>
      </c>
      <c r="B76" s="46" t="s">
        <v>78</v>
      </c>
      <c r="C76" s="19"/>
      <c r="D76" s="19">
        <v>4</v>
      </c>
      <c r="E76" s="28">
        <v>8</v>
      </c>
      <c r="F76" s="24" t="s">
        <v>59</v>
      </c>
      <c r="G76" s="18"/>
    </row>
    <row r="77" spans="1:7" ht="15" thickBot="1" x14ac:dyDescent="0.35">
      <c r="A77" s="26">
        <v>3</v>
      </c>
      <c r="B77" s="31" t="s">
        <v>77</v>
      </c>
      <c r="C77" s="26"/>
      <c r="D77" s="26">
        <v>3</v>
      </c>
      <c r="E77" s="52">
        <v>10</v>
      </c>
      <c r="F77" s="30" t="s">
        <v>59</v>
      </c>
      <c r="G77" s="18"/>
    </row>
    <row r="78" spans="1:7" x14ac:dyDescent="0.3">
      <c r="A78" s="53">
        <v>4</v>
      </c>
      <c r="B78" s="59" t="s">
        <v>79</v>
      </c>
      <c r="C78" s="54"/>
      <c r="D78" s="54">
        <v>4</v>
      </c>
      <c r="E78" s="55">
        <v>10</v>
      </c>
      <c r="F78" s="35" t="s">
        <v>61</v>
      </c>
      <c r="G78" s="36" t="s">
        <v>62</v>
      </c>
    </row>
    <row r="79" spans="1:7" ht="15" thickBot="1" x14ac:dyDescent="0.35">
      <c r="A79" s="56">
        <v>5</v>
      </c>
      <c r="B79" s="60" t="s">
        <v>80</v>
      </c>
      <c r="C79" s="57"/>
      <c r="D79" s="57">
        <v>4</v>
      </c>
      <c r="E79" s="58">
        <v>10</v>
      </c>
      <c r="F79" s="40" t="s">
        <v>61</v>
      </c>
      <c r="G79" s="41"/>
    </row>
    <row r="80" spans="1:7" x14ac:dyDescent="0.3">
      <c r="A80" s="32">
        <v>6</v>
      </c>
      <c r="B80" s="42" t="s">
        <v>81</v>
      </c>
      <c r="C80" s="33"/>
      <c r="D80" s="33">
        <v>3</v>
      </c>
      <c r="E80" s="34">
        <v>12</v>
      </c>
      <c r="F80" s="43" t="s">
        <v>61</v>
      </c>
      <c r="G80" s="36" t="s">
        <v>62</v>
      </c>
    </row>
    <row r="81" spans="1:14" ht="15" thickBot="1" x14ac:dyDescent="0.35">
      <c r="A81" s="37">
        <v>7</v>
      </c>
      <c r="B81" s="44" t="s">
        <v>82</v>
      </c>
      <c r="C81" s="38"/>
      <c r="D81" s="38">
        <v>3</v>
      </c>
      <c r="E81" s="39">
        <v>12</v>
      </c>
      <c r="F81" s="40" t="s">
        <v>61</v>
      </c>
      <c r="G81" s="41"/>
    </row>
    <row r="82" spans="1:14" x14ac:dyDescent="0.3">
      <c r="A82" s="16">
        <v>4</v>
      </c>
      <c r="B82" s="17"/>
      <c r="C82" s="17"/>
      <c r="D82" s="17"/>
      <c r="E82" s="17"/>
      <c r="F82" s="17"/>
      <c r="G82" s="18"/>
    </row>
    <row r="83" spans="1:14" x14ac:dyDescent="0.3">
      <c r="A83" s="18"/>
      <c r="B83" s="18" t="s">
        <v>52</v>
      </c>
      <c r="C83" s="18" t="s">
        <v>53</v>
      </c>
      <c r="D83" s="18" t="s">
        <v>54</v>
      </c>
      <c r="E83" s="18" t="s">
        <v>55</v>
      </c>
      <c r="F83" s="18" t="s">
        <v>56</v>
      </c>
      <c r="G83" s="18"/>
    </row>
    <row r="84" spans="1:14" x14ac:dyDescent="0.3">
      <c r="A84" s="18"/>
      <c r="B84" s="18"/>
      <c r="C84" s="18"/>
      <c r="D84" s="18"/>
      <c r="E84" s="18"/>
      <c r="F84" s="18"/>
      <c r="G84" s="18"/>
    </row>
    <row r="85" spans="1:14" x14ac:dyDescent="0.3">
      <c r="A85" s="20" t="s">
        <v>57</v>
      </c>
      <c r="B85" s="21"/>
      <c r="C85" s="21"/>
      <c r="D85" s="21"/>
      <c r="E85" s="21"/>
      <c r="F85" s="22"/>
      <c r="G85" s="18"/>
      <c r="N85" s="7"/>
    </row>
    <row r="86" spans="1:14" x14ac:dyDescent="0.3">
      <c r="A86" s="19">
        <v>1</v>
      </c>
      <c r="B86" s="19" t="s">
        <v>58</v>
      </c>
      <c r="C86" s="23">
        <v>85</v>
      </c>
      <c r="D86" s="19">
        <v>3</v>
      </c>
      <c r="E86" s="19">
        <v>4</v>
      </c>
      <c r="F86" s="24" t="s">
        <v>59</v>
      </c>
      <c r="G86" s="18"/>
      <c r="N86" s="7"/>
    </row>
    <row r="87" spans="1:14" x14ac:dyDescent="0.3">
      <c r="A87" s="19"/>
      <c r="B87" s="19"/>
      <c r="C87" s="25">
        <v>90</v>
      </c>
      <c r="D87" s="26">
        <v>4</v>
      </c>
      <c r="E87" s="26">
        <v>3</v>
      </c>
      <c r="F87" s="24" t="s">
        <v>59</v>
      </c>
      <c r="G87" s="27"/>
      <c r="N87" s="7"/>
    </row>
    <row r="88" spans="1:14" ht="15" thickBot="1" x14ac:dyDescent="0.35">
      <c r="A88" s="19">
        <v>2</v>
      </c>
      <c r="B88" s="46" t="s">
        <v>67</v>
      </c>
      <c r="C88" s="46"/>
      <c r="D88" s="19">
        <v>3</v>
      </c>
      <c r="E88" s="28">
        <v>6</v>
      </c>
      <c r="F88" s="24" t="s">
        <v>59</v>
      </c>
      <c r="G88" s="18"/>
      <c r="N88" s="7"/>
    </row>
    <row r="89" spans="1:14" x14ac:dyDescent="0.3">
      <c r="A89" s="32">
        <v>3</v>
      </c>
      <c r="B89" s="42" t="s">
        <v>68</v>
      </c>
      <c r="C89" s="33"/>
      <c r="D89" s="33">
        <v>4</v>
      </c>
      <c r="E89" s="34">
        <v>8</v>
      </c>
      <c r="F89" s="35" t="s">
        <v>61</v>
      </c>
      <c r="G89" s="36" t="s">
        <v>62</v>
      </c>
      <c r="N89" s="7"/>
    </row>
    <row r="90" spans="1:14" ht="15" thickBot="1" x14ac:dyDescent="0.35">
      <c r="A90" s="37">
        <v>4</v>
      </c>
      <c r="B90" s="44" t="s">
        <v>69</v>
      </c>
      <c r="C90" s="38"/>
      <c r="D90" s="38">
        <v>4</v>
      </c>
      <c r="E90" s="39">
        <v>8</v>
      </c>
      <c r="F90" s="40" t="s">
        <v>61</v>
      </c>
      <c r="G90" s="41"/>
    </row>
    <row r="91" spans="1:14" x14ac:dyDescent="0.3">
      <c r="A91" s="32">
        <v>5</v>
      </c>
      <c r="B91" s="42" t="s">
        <v>70</v>
      </c>
      <c r="C91" s="33"/>
      <c r="D91" s="33">
        <v>3</v>
      </c>
      <c r="E91" s="34">
        <v>10</v>
      </c>
      <c r="F91" s="43" t="s">
        <v>61</v>
      </c>
      <c r="G91" s="36" t="s">
        <v>62</v>
      </c>
    </row>
    <row r="92" spans="1:14" ht="15" thickBot="1" x14ac:dyDescent="0.35">
      <c r="A92" s="37">
        <v>6</v>
      </c>
      <c r="B92" s="44" t="s">
        <v>71</v>
      </c>
      <c r="C92" s="38"/>
      <c r="D92" s="38">
        <v>3</v>
      </c>
      <c r="E92" s="39">
        <v>10</v>
      </c>
      <c r="F92" s="40" t="s">
        <v>61</v>
      </c>
      <c r="G92" s="41"/>
    </row>
    <row r="93" spans="1:14" x14ac:dyDescent="0.3">
      <c r="A93" s="20" t="s">
        <v>63</v>
      </c>
      <c r="B93" s="21"/>
      <c r="C93" s="21"/>
      <c r="D93" s="21"/>
      <c r="E93" s="21"/>
      <c r="F93" s="21"/>
      <c r="G93" s="18"/>
    </row>
    <row r="94" spans="1:14" x14ac:dyDescent="0.3">
      <c r="A94" s="19">
        <v>1</v>
      </c>
      <c r="B94" s="46" t="s">
        <v>66</v>
      </c>
      <c r="C94" s="19"/>
      <c r="D94" s="19">
        <v>3</v>
      </c>
      <c r="E94" s="28">
        <v>6</v>
      </c>
      <c r="F94" s="24" t="s">
        <v>59</v>
      </c>
      <c r="G94" s="18"/>
    </row>
    <row r="95" spans="1:14" ht="15" thickBot="1" x14ac:dyDescent="0.35">
      <c r="A95" s="19">
        <v>2</v>
      </c>
      <c r="B95" s="46" t="s">
        <v>72</v>
      </c>
      <c r="C95" s="19"/>
      <c r="D95" s="19">
        <v>4</v>
      </c>
      <c r="E95" s="28">
        <v>8</v>
      </c>
      <c r="F95" s="24" t="s">
        <v>59</v>
      </c>
      <c r="G95" s="27"/>
    </row>
    <row r="96" spans="1:14" x14ac:dyDescent="0.3">
      <c r="A96" s="32">
        <v>3</v>
      </c>
      <c r="B96" s="42" t="s">
        <v>73</v>
      </c>
      <c r="C96" s="33"/>
      <c r="D96" s="33">
        <v>4</v>
      </c>
      <c r="E96" s="34">
        <v>10</v>
      </c>
      <c r="F96" s="35" t="s">
        <v>61</v>
      </c>
      <c r="G96" s="36" t="s">
        <v>62</v>
      </c>
    </row>
    <row r="97" spans="1:14" ht="15" thickBot="1" x14ac:dyDescent="0.35">
      <c r="A97" s="37">
        <v>4</v>
      </c>
      <c r="B97" s="44" t="s">
        <v>74</v>
      </c>
      <c r="C97" s="38"/>
      <c r="D97" s="38">
        <v>4</v>
      </c>
      <c r="E97" s="39">
        <v>10</v>
      </c>
      <c r="F97" s="40" t="s">
        <v>61</v>
      </c>
      <c r="G97" s="41"/>
    </row>
    <row r="98" spans="1:14" x14ac:dyDescent="0.3">
      <c r="A98" s="32">
        <v>5</v>
      </c>
      <c r="B98" s="42" t="s">
        <v>75</v>
      </c>
      <c r="C98" s="33"/>
      <c r="D98" s="33">
        <v>4</v>
      </c>
      <c r="E98" s="34">
        <v>12</v>
      </c>
      <c r="F98" s="43" t="s">
        <v>61</v>
      </c>
      <c r="G98" s="36" t="s">
        <v>62</v>
      </c>
    </row>
    <row r="99" spans="1:14" ht="15" thickBot="1" x14ac:dyDescent="0.35">
      <c r="A99" s="37">
        <v>6</v>
      </c>
      <c r="B99" s="44" t="s">
        <v>76</v>
      </c>
      <c r="C99" s="38"/>
      <c r="D99" s="38">
        <v>4</v>
      </c>
      <c r="E99" s="39">
        <v>12</v>
      </c>
      <c r="F99" s="40" t="s">
        <v>61</v>
      </c>
      <c r="G99" s="41"/>
    </row>
    <row r="100" spans="1:14" ht="15" thickBot="1" x14ac:dyDescent="0.35">
      <c r="A100" s="47" t="s">
        <v>64</v>
      </c>
      <c r="B100" s="48"/>
      <c r="C100" s="48"/>
      <c r="D100" s="48"/>
      <c r="E100" s="48"/>
      <c r="F100" s="49"/>
      <c r="G100" s="18"/>
    </row>
    <row r="101" spans="1:14" x14ac:dyDescent="0.3">
      <c r="A101" s="45">
        <v>1</v>
      </c>
      <c r="B101" s="50" t="s">
        <v>65</v>
      </c>
      <c r="C101" s="23">
        <v>75</v>
      </c>
      <c r="D101" s="19">
        <v>3</v>
      </c>
      <c r="E101" s="19">
        <v>4</v>
      </c>
      <c r="F101" s="51" t="s">
        <v>59</v>
      </c>
      <c r="G101" s="18"/>
    </row>
    <row r="102" spans="1:14" x14ac:dyDescent="0.3">
      <c r="A102" s="19"/>
      <c r="B102" s="19"/>
      <c r="C102" s="25">
        <v>80</v>
      </c>
      <c r="D102" s="26">
        <v>4</v>
      </c>
      <c r="E102" s="26">
        <v>3</v>
      </c>
      <c r="F102" s="24" t="s">
        <v>59</v>
      </c>
      <c r="G102" s="27"/>
    </row>
    <row r="103" spans="1:14" x14ac:dyDescent="0.3">
      <c r="A103" s="19">
        <v>2</v>
      </c>
      <c r="B103" s="46" t="s">
        <v>78</v>
      </c>
      <c r="C103" s="19"/>
      <c r="D103" s="19">
        <v>4</v>
      </c>
      <c r="E103" s="28">
        <v>8</v>
      </c>
      <c r="F103" s="24" t="s">
        <v>59</v>
      </c>
      <c r="G103" s="18"/>
    </row>
    <row r="104" spans="1:14" ht="15" thickBot="1" x14ac:dyDescent="0.35">
      <c r="A104" s="26">
        <v>3</v>
      </c>
      <c r="B104" s="31" t="s">
        <v>77</v>
      </c>
      <c r="C104" s="26"/>
      <c r="D104" s="26">
        <v>3</v>
      </c>
      <c r="E104" s="52">
        <v>10</v>
      </c>
      <c r="F104" s="30" t="s">
        <v>59</v>
      </c>
      <c r="G104" s="18"/>
    </row>
    <row r="105" spans="1:14" x14ac:dyDescent="0.3">
      <c r="A105" s="53">
        <v>4</v>
      </c>
      <c r="B105" s="59" t="s">
        <v>79</v>
      </c>
      <c r="C105" s="54"/>
      <c r="D105" s="54">
        <v>4</v>
      </c>
      <c r="E105" s="55">
        <v>10</v>
      </c>
      <c r="F105" s="35" t="s">
        <v>61</v>
      </c>
      <c r="G105" s="36" t="s">
        <v>62</v>
      </c>
    </row>
    <row r="106" spans="1:14" ht="15" thickBot="1" x14ac:dyDescent="0.35">
      <c r="A106" s="56">
        <v>5</v>
      </c>
      <c r="B106" s="60" t="s">
        <v>80</v>
      </c>
      <c r="C106" s="57"/>
      <c r="D106" s="57">
        <v>4</v>
      </c>
      <c r="E106" s="58">
        <v>10</v>
      </c>
      <c r="F106" s="40" t="s">
        <v>61</v>
      </c>
      <c r="G106" s="41"/>
    </row>
    <row r="107" spans="1:14" x14ac:dyDescent="0.3">
      <c r="A107" s="32">
        <v>6</v>
      </c>
      <c r="B107" s="42" t="s">
        <v>81</v>
      </c>
      <c r="C107" s="33"/>
      <c r="D107" s="33">
        <v>3</v>
      </c>
      <c r="E107" s="34">
        <v>12</v>
      </c>
      <c r="F107" s="43" t="s">
        <v>61</v>
      </c>
      <c r="G107" s="36" t="s">
        <v>62</v>
      </c>
    </row>
    <row r="108" spans="1:14" ht="15" thickBot="1" x14ac:dyDescent="0.35">
      <c r="A108" s="37">
        <v>7</v>
      </c>
      <c r="B108" s="44" t="s">
        <v>82</v>
      </c>
      <c r="C108" s="38"/>
      <c r="D108" s="38">
        <v>3</v>
      </c>
      <c r="E108" s="39">
        <v>12</v>
      </c>
      <c r="F108" s="40" t="s">
        <v>61</v>
      </c>
      <c r="G108" s="41"/>
    </row>
    <row r="109" spans="1:14" x14ac:dyDescent="0.3">
      <c r="A109" s="16">
        <v>5</v>
      </c>
      <c r="B109" s="17"/>
      <c r="C109" s="17"/>
      <c r="D109" s="17"/>
      <c r="E109" s="17"/>
      <c r="F109" s="17"/>
      <c r="G109" s="18"/>
    </row>
    <row r="110" spans="1:14" x14ac:dyDescent="0.3">
      <c r="A110" s="18"/>
      <c r="B110" s="18" t="s">
        <v>52</v>
      </c>
      <c r="C110" s="18" t="s">
        <v>53</v>
      </c>
      <c r="D110" s="18" t="s">
        <v>54</v>
      </c>
      <c r="E110" s="18" t="s">
        <v>55</v>
      </c>
      <c r="F110" s="18" t="s">
        <v>56</v>
      </c>
      <c r="G110" s="18"/>
    </row>
    <row r="111" spans="1:14" x14ac:dyDescent="0.3">
      <c r="A111" s="18"/>
      <c r="B111" s="18"/>
      <c r="C111" s="18"/>
      <c r="D111" s="18"/>
      <c r="E111" s="18"/>
      <c r="F111" s="18"/>
      <c r="G111" s="18"/>
    </row>
    <row r="112" spans="1:14" x14ac:dyDescent="0.3">
      <c r="A112" s="20" t="s">
        <v>57</v>
      </c>
      <c r="B112" s="21"/>
      <c r="C112" s="21"/>
      <c r="D112" s="21"/>
      <c r="E112" s="21"/>
      <c r="F112" s="22"/>
      <c r="G112" s="18"/>
      <c r="N112" s="7"/>
    </row>
    <row r="113" spans="1:14" x14ac:dyDescent="0.3">
      <c r="A113" s="19">
        <v>1</v>
      </c>
      <c r="B113" s="19" t="s">
        <v>58</v>
      </c>
      <c r="C113" s="23">
        <v>90</v>
      </c>
      <c r="D113" s="19">
        <v>3</v>
      </c>
      <c r="E113" s="19">
        <v>3</v>
      </c>
      <c r="F113" s="24" t="s">
        <v>59</v>
      </c>
      <c r="G113" s="18"/>
      <c r="N113" s="7"/>
    </row>
    <row r="114" spans="1:14" x14ac:dyDescent="0.3">
      <c r="A114" s="19"/>
      <c r="B114" s="19"/>
      <c r="C114" s="25">
        <v>95</v>
      </c>
      <c r="D114" s="26">
        <v>5</v>
      </c>
      <c r="E114" s="26">
        <v>2</v>
      </c>
      <c r="F114" s="24" t="s">
        <v>59</v>
      </c>
      <c r="G114" s="27"/>
      <c r="N114" s="7"/>
    </row>
    <row r="115" spans="1:14" ht="15" thickBot="1" x14ac:dyDescent="0.35">
      <c r="A115" s="19">
        <v>2</v>
      </c>
      <c r="B115" s="46" t="s">
        <v>67</v>
      </c>
      <c r="C115" s="46"/>
      <c r="D115" s="19">
        <v>3</v>
      </c>
      <c r="E115" s="28">
        <v>6</v>
      </c>
      <c r="F115" s="24" t="s">
        <v>59</v>
      </c>
      <c r="G115" s="18"/>
      <c r="N115" s="7"/>
    </row>
    <row r="116" spans="1:14" x14ac:dyDescent="0.3">
      <c r="A116" s="32">
        <v>3</v>
      </c>
      <c r="B116" s="42" t="s">
        <v>68</v>
      </c>
      <c r="C116" s="33"/>
      <c r="D116" s="33">
        <v>4</v>
      </c>
      <c r="E116" s="34">
        <v>8</v>
      </c>
      <c r="F116" s="35" t="s">
        <v>61</v>
      </c>
      <c r="G116" s="36" t="s">
        <v>62</v>
      </c>
      <c r="N116" s="7"/>
    </row>
    <row r="117" spans="1:14" ht="15" thickBot="1" x14ac:dyDescent="0.35">
      <c r="A117" s="37">
        <v>4</v>
      </c>
      <c r="B117" s="44" t="s">
        <v>69</v>
      </c>
      <c r="C117" s="38"/>
      <c r="D117" s="38">
        <v>4</v>
      </c>
      <c r="E117" s="39">
        <v>8</v>
      </c>
      <c r="F117" s="40" t="s">
        <v>61</v>
      </c>
      <c r="G117" s="41"/>
    </row>
    <row r="118" spans="1:14" x14ac:dyDescent="0.3">
      <c r="A118" s="32">
        <v>5</v>
      </c>
      <c r="B118" s="42" t="s">
        <v>70</v>
      </c>
      <c r="C118" s="33"/>
      <c r="D118" s="33">
        <v>3</v>
      </c>
      <c r="E118" s="34">
        <v>10</v>
      </c>
      <c r="F118" s="43" t="s">
        <v>61</v>
      </c>
      <c r="G118" s="36" t="s">
        <v>62</v>
      </c>
    </row>
    <row r="119" spans="1:14" ht="15" thickBot="1" x14ac:dyDescent="0.35">
      <c r="A119" s="37">
        <v>6</v>
      </c>
      <c r="B119" s="44" t="s">
        <v>71</v>
      </c>
      <c r="C119" s="38"/>
      <c r="D119" s="38">
        <v>3</v>
      </c>
      <c r="E119" s="39">
        <v>10</v>
      </c>
      <c r="F119" s="40" t="s">
        <v>61</v>
      </c>
      <c r="G119" s="41"/>
    </row>
    <row r="120" spans="1:14" x14ac:dyDescent="0.3">
      <c r="A120" s="20" t="s">
        <v>63</v>
      </c>
      <c r="B120" s="21"/>
      <c r="C120" s="21"/>
      <c r="D120" s="21"/>
      <c r="E120" s="21"/>
      <c r="F120" s="21"/>
      <c r="G120" s="18"/>
    </row>
    <row r="121" spans="1:14" x14ac:dyDescent="0.3">
      <c r="A121" s="19">
        <v>1</v>
      </c>
      <c r="B121" s="46" t="s">
        <v>66</v>
      </c>
      <c r="C121" s="19"/>
      <c r="D121" s="19">
        <v>3</v>
      </c>
      <c r="E121" s="28">
        <v>6</v>
      </c>
      <c r="F121" s="24" t="s">
        <v>59</v>
      </c>
      <c r="G121" s="18"/>
    </row>
    <row r="122" spans="1:14" ht="15" thickBot="1" x14ac:dyDescent="0.35">
      <c r="A122" s="19">
        <v>2</v>
      </c>
      <c r="B122" s="46" t="s">
        <v>72</v>
      </c>
      <c r="C122" s="19"/>
      <c r="D122" s="19">
        <v>4</v>
      </c>
      <c r="E122" s="28">
        <v>8</v>
      </c>
      <c r="F122" s="24" t="s">
        <v>59</v>
      </c>
      <c r="G122" s="27" t="s">
        <v>60</v>
      </c>
    </row>
    <row r="123" spans="1:14" x14ac:dyDescent="0.3">
      <c r="A123" s="32">
        <v>3</v>
      </c>
      <c r="B123" s="42" t="s">
        <v>73</v>
      </c>
      <c r="C123" s="33"/>
      <c r="D123" s="33">
        <v>4</v>
      </c>
      <c r="E123" s="34">
        <v>10</v>
      </c>
      <c r="F123" s="35" t="s">
        <v>61</v>
      </c>
      <c r="G123" s="36" t="s">
        <v>62</v>
      </c>
    </row>
    <row r="124" spans="1:14" ht="15" thickBot="1" x14ac:dyDescent="0.35">
      <c r="A124" s="37">
        <v>4</v>
      </c>
      <c r="B124" s="44" t="s">
        <v>74</v>
      </c>
      <c r="C124" s="38"/>
      <c r="D124" s="38">
        <v>4</v>
      </c>
      <c r="E124" s="39">
        <v>10</v>
      </c>
      <c r="F124" s="40" t="s">
        <v>61</v>
      </c>
      <c r="G124" s="41"/>
    </row>
    <row r="125" spans="1:14" x14ac:dyDescent="0.3">
      <c r="A125" s="32">
        <v>5</v>
      </c>
      <c r="B125" s="42" t="s">
        <v>75</v>
      </c>
      <c r="C125" s="33"/>
      <c r="D125" s="33">
        <v>4</v>
      </c>
      <c r="E125" s="34">
        <v>12</v>
      </c>
      <c r="F125" s="43" t="s">
        <v>61</v>
      </c>
      <c r="G125" s="36" t="s">
        <v>62</v>
      </c>
    </row>
    <row r="126" spans="1:14" ht="15" thickBot="1" x14ac:dyDescent="0.35">
      <c r="A126" s="37">
        <v>6</v>
      </c>
      <c r="B126" s="44" t="s">
        <v>76</v>
      </c>
      <c r="C126" s="38"/>
      <c r="D126" s="38">
        <v>4</v>
      </c>
      <c r="E126" s="39">
        <v>12</v>
      </c>
      <c r="F126" s="40" t="s">
        <v>61</v>
      </c>
      <c r="G126" s="41"/>
    </row>
    <row r="127" spans="1:14" ht="15" thickBot="1" x14ac:dyDescent="0.35">
      <c r="A127" s="47" t="s">
        <v>64</v>
      </c>
      <c r="B127" s="48"/>
      <c r="C127" s="48"/>
      <c r="D127" s="48"/>
      <c r="E127" s="48"/>
      <c r="F127" s="49"/>
      <c r="G127" s="18"/>
    </row>
    <row r="128" spans="1:14" x14ac:dyDescent="0.3">
      <c r="A128" s="45">
        <v>1</v>
      </c>
      <c r="B128" s="50" t="s">
        <v>65</v>
      </c>
      <c r="C128" s="23">
        <v>80</v>
      </c>
      <c r="D128" s="19">
        <v>3</v>
      </c>
      <c r="E128" s="19">
        <v>4</v>
      </c>
      <c r="F128" s="51" t="s">
        <v>59</v>
      </c>
      <c r="G128" s="18"/>
    </row>
    <row r="129" spans="1:7" x14ac:dyDescent="0.3">
      <c r="A129" s="19"/>
      <c r="B129" s="19"/>
      <c r="C129" s="25">
        <v>82.5</v>
      </c>
      <c r="D129" s="26">
        <v>4</v>
      </c>
      <c r="E129" s="26">
        <v>3</v>
      </c>
      <c r="F129" s="24" t="s">
        <v>59</v>
      </c>
      <c r="G129" s="27"/>
    </row>
    <row r="130" spans="1:7" x14ac:dyDescent="0.3">
      <c r="A130" s="19">
        <v>2</v>
      </c>
      <c r="B130" s="46" t="s">
        <v>78</v>
      </c>
      <c r="C130" s="19"/>
      <c r="D130" s="19">
        <v>4</v>
      </c>
      <c r="E130" s="28">
        <v>8</v>
      </c>
      <c r="F130" s="24" t="s">
        <v>59</v>
      </c>
      <c r="G130" s="18"/>
    </row>
    <row r="131" spans="1:7" ht="15" thickBot="1" x14ac:dyDescent="0.35">
      <c r="A131" s="26">
        <v>3</v>
      </c>
      <c r="B131" s="31" t="s">
        <v>77</v>
      </c>
      <c r="C131" s="26"/>
      <c r="D131" s="26">
        <v>3</v>
      </c>
      <c r="E131" s="52">
        <v>10</v>
      </c>
      <c r="F131" s="30" t="s">
        <v>59</v>
      </c>
      <c r="G131" s="18"/>
    </row>
    <row r="132" spans="1:7" x14ac:dyDescent="0.3">
      <c r="A132" s="53">
        <v>4</v>
      </c>
      <c r="B132" s="59" t="s">
        <v>79</v>
      </c>
      <c r="C132" s="54"/>
      <c r="D132" s="54">
        <v>4</v>
      </c>
      <c r="E132" s="55">
        <v>10</v>
      </c>
      <c r="F132" s="35" t="s">
        <v>61</v>
      </c>
      <c r="G132" s="36" t="s">
        <v>62</v>
      </c>
    </row>
    <row r="133" spans="1:7" ht="15" thickBot="1" x14ac:dyDescent="0.35">
      <c r="A133" s="56">
        <v>5</v>
      </c>
      <c r="B133" s="60" t="s">
        <v>80</v>
      </c>
      <c r="C133" s="57"/>
      <c r="D133" s="57">
        <v>4</v>
      </c>
      <c r="E133" s="58">
        <v>10</v>
      </c>
      <c r="F133" s="40" t="s">
        <v>61</v>
      </c>
      <c r="G133" s="41"/>
    </row>
    <row r="134" spans="1:7" x14ac:dyDescent="0.3">
      <c r="A134" s="32">
        <v>6</v>
      </c>
      <c r="B134" s="42" t="s">
        <v>81</v>
      </c>
      <c r="C134" s="33"/>
      <c r="D134" s="33">
        <v>3</v>
      </c>
      <c r="E134" s="34">
        <v>12</v>
      </c>
      <c r="F134" s="43" t="s">
        <v>61</v>
      </c>
      <c r="G134" s="36" t="s">
        <v>62</v>
      </c>
    </row>
    <row r="135" spans="1:7" ht="15" thickBot="1" x14ac:dyDescent="0.35">
      <c r="A135" s="37">
        <v>7</v>
      </c>
      <c r="B135" s="44" t="s">
        <v>82</v>
      </c>
      <c r="C135" s="38"/>
      <c r="D135" s="38">
        <v>3</v>
      </c>
      <c r="E135" s="39">
        <v>12</v>
      </c>
      <c r="F135" s="40" t="s">
        <v>61</v>
      </c>
      <c r="G135" s="41"/>
    </row>
    <row r="136" spans="1:7" x14ac:dyDescent="0.3">
      <c r="A136" s="16">
        <v>6</v>
      </c>
      <c r="B136" s="17"/>
      <c r="C136" s="17"/>
      <c r="D136" s="17"/>
      <c r="E136" s="17"/>
      <c r="F136" s="17"/>
      <c r="G136" s="18"/>
    </row>
    <row r="137" spans="1:7" x14ac:dyDescent="0.3">
      <c r="A137" s="18"/>
      <c r="B137" s="18" t="s">
        <v>52</v>
      </c>
      <c r="C137" s="18" t="s">
        <v>53</v>
      </c>
      <c r="D137" s="18" t="s">
        <v>54</v>
      </c>
      <c r="E137" s="18" t="s">
        <v>55</v>
      </c>
      <c r="F137" s="18" t="s">
        <v>56</v>
      </c>
      <c r="G137" s="18"/>
    </row>
    <row r="138" spans="1:7" x14ac:dyDescent="0.3">
      <c r="A138" s="18"/>
      <c r="B138" s="18"/>
      <c r="C138" s="18"/>
      <c r="D138" s="18"/>
      <c r="E138" s="18"/>
      <c r="F138" s="18"/>
      <c r="G138" s="18"/>
    </row>
    <row r="139" spans="1:7" x14ac:dyDescent="0.3">
      <c r="A139" s="20" t="s">
        <v>57</v>
      </c>
      <c r="B139" s="21"/>
      <c r="C139" s="21"/>
      <c r="D139" s="21"/>
      <c r="E139" s="21"/>
      <c r="F139" s="22"/>
      <c r="G139" s="18"/>
    </row>
    <row r="140" spans="1:7" x14ac:dyDescent="0.3">
      <c r="A140" s="19">
        <v>1</v>
      </c>
      <c r="B140" s="19" t="s">
        <v>58</v>
      </c>
      <c r="C140" s="23">
        <v>70</v>
      </c>
      <c r="D140" s="19">
        <v>3</v>
      </c>
      <c r="E140" s="19">
        <v>6</v>
      </c>
      <c r="F140" s="24" t="s">
        <v>59</v>
      </c>
      <c r="G140" s="18"/>
    </row>
    <row r="141" spans="1:7" x14ac:dyDescent="0.3">
      <c r="A141" s="19"/>
      <c r="B141" s="19"/>
      <c r="C141" s="25">
        <v>75</v>
      </c>
      <c r="D141" s="26">
        <v>3</v>
      </c>
      <c r="E141" s="26">
        <v>6</v>
      </c>
      <c r="F141" s="24" t="s">
        <v>59</v>
      </c>
      <c r="G141" s="27"/>
    </row>
    <row r="142" spans="1:7" ht="15" thickBot="1" x14ac:dyDescent="0.35">
      <c r="A142" s="19">
        <v>2</v>
      </c>
      <c r="B142" s="46" t="s">
        <v>67</v>
      </c>
      <c r="C142" s="46"/>
      <c r="D142" s="19">
        <v>3</v>
      </c>
      <c r="E142" s="28">
        <v>6</v>
      </c>
      <c r="F142" s="24" t="s">
        <v>59</v>
      </c>
      <c r="G142" s="18"/>
    </row>
    <row r="143" spans="1:7" x14ac:dyDescent="0.3">
      <c r="A143" s="32">
        <v>3</v>
      </c>
      <c r="B143" s="42" t="s">
        <v>68</v>
      </c>
      <c r="C143" s="33"/>
      <c r="D143" s="33">
        <v>4</v>
      </c>
      <c r="E143" s="34">
        <v>8</v>
      </c>
      <c r="F143" s="35" t="s">
        <v>61</v>
      </c>
      <c r="G143" s="36" t="s">
        <v>62</v>
      </c>
    </row>
    <row r="144" spans="1:7" ht="15" thickBot="1" x14ac:dyDescent="0.35">
      <c r="A144" s="37">
        <v>4</v>
      </c>
      <c r="B144" s="44" t="s">
        <v>69</v>
      </c>
      <c r="C144" s="38"/>
      <c r="D144" s="38">
        <v>4</v>
      </c>
      <c r="E144" s="39">
        <v>8</v>
      </c>
      <c r="F144" s="40" t="s">
        <v>61</v>
      </c>
      <c r="G144" s="41"/>
    </row>
    <row r="145" spans="1:7" x14ac:dyDescent="0.3">
      <c r="A145" s="32">
        <v>5</v>
      </c>
      <c r="B145" s="42" t="s">
        <v>70</v>
      </c>
      <c r="C145" s="33"/>
      <c r="D145" s="33">
        <v>3</v>
      </c>
      <c r="E145" s="34">
        <v>10</v>
      </c>
      <c r="F145" s="43" t="s">
        <v>61</v>
      </c>
      <c r="G145" s="36" t="s">
        <v>62</v>
      </c>
    </row>
    <row r="146" spans="1:7" ht="15" thickBot="1" x14ac:dyDescent="0.35">
      <c r="A146" s="37">
        <v>6</v>
      </c>
      <c r="B146" s="44" t="s">
        <v>71</v>
      </c>
      <c r="C146" s="38"/>
      <c r="D146" s="38">
        <v>3</v>
      </c>
      <c r="E146" s="39">
        <v>10</v>
      </c>
      <c r="F146" s="40" t="s">
        <v>61</v>
      </c>
      <c r="G146" s="41"/>
    </row>
    <row r="147" spans="1:7" x14ac:dyDescent="0.3">
      <c r="A147" s="20" t="s">
        <v>63</v>
      </c>
      <c r="B147" s="21"/>
      <c r="C147" s="21"/>
      <c r="D147" s="21"/>
      <c r="E147" s="21"/>
      <c r="F147" s="21"/>
      <c r="G147" s="18"/>
    </row>
    <row r="148" spans="1:7" x14ac:dyDescent="0.3">
      <c r="A148" s="19">
        <v>1</v>
      </c>
      <c r="B148" s="46" t="s">
        <v>66</v>
      </c>
      <c r="C148" s="19"/>
      <c r="D148" s="19">
        <v>3</v>
      </c>
      <c r="E148" s="28">
        <v>6</v>
      </c>
      <c r="F148" s="24" t="s">
        <v>59</v>
      </c>
      <c r="G148" s="18"/>
    </row>
    <row r="149" spans="1:7" ht="15" thickBot="1" x14ac:dyDescent="0.35">
      <c r="A149" s="19">
        <v>2</v>
      </c>
      <c r="B149" s="46" t="s">
        <v>72</v>
      </c>
      <c r="C149" s="19"/>
      <c r="D149" s="19">
        <v>4</v>
      </c>
      <c r="E149" s="28">
        <v>8</v>
      </c>
      <c r="F149" s="24" t="s">
        <v>59</v>
      </c>
      <c r="G149" s="27"/>
    </row>
    <row r="150" spans="1:7" x14ac:dyDescent="0.3">
      <c r="A150" s="32">
        <v>3</v>
      </c>
      <c r="B150" s="42" t="s">
        <v>73</v>
      </c>
      <c r="C150" s="33"/>
      <c r="D150" s="33">
        <v>4</v>
      </c>
      <c r="E150" s="34">
        <v>10</v>
      </c>
      <c r="F150" s="35" t="s">
        <v>61</v>
      </c>
      <c r="G150" s="36" t="s">
        <v>62</v>
      </c>
    </row>
    <row r="151" spans="1:7" ht="15" thickBot="1" x14ac:dyDescent="0.35">
      <c r="A151" s="37">
        <v>4</v>
      </c>
      <c r="B151" s="44" t="s">
        <v>74</v>
      </c>
      <c r="C151" s="38"/>
      <c r="D151" s="38">
        <v>4</v>
      </c>
      <c r="E151" s="39">
        <v>10</v>
      </c>
      <c r="F151" s="40" t="s">
        <v>61</v>
      </c>
      <c r="G151" s="41"/>
    </row>
    <row r="152" spans="1:7" x14ac:dyDescent="0.3">
      <c r="A152" s="32">
        <v>5</v>
      </c>
      <c r="B152" s="42" t="s">
        <v>75</v>
      </c>
      <c r="C152" s="33"/>
      <c r="D152" s="33">
        <v>4</v>
      </c>
      <c r="E152" s="34">
        <v>12</v>
      </c>
      <c r="F152" s="43" t="s">
        <v>61</v>
      </c>
      <c r="G152" s="36" t="s">
        <v>62</v>
      </c>
    </row>
    <row r="153" spans="1:7" ht="15" thickBot="1" x14ac:dyDescent="0.35">
      <c r="A153" s="37">
        <v>6</v>
      </c>
      <c r="B153" s="44" t="s">
        <v>76</v>
      </c>
      <c r="C153" s="38"/>
      <c r="D153" s="38">
        <v>4</v>
      </c>
      <c r="E153" s="39">
        <v>12</v>
      </c>
      <c r="F153" s="40" t="s">
        <v>61</v>
      </c>
      <c r="G153" s="41"/>
    </row>
    <row r="154" spans="1:7" ht="15" thickBot="1" x14ac:dyDescent="0.35">
      <c r="A154" s="47" t="s">
        <v>64</v>
      </c>
      <c r="B154" s="48"/>
      <c r="C154" s="48"/>
      <c r="D154" s="48"/>
      <c r="E154" s="48"/>
      <c r="F154" s="49"/>
      <c r="G154" s="18"/>
    </row>
    <row r="155" spans="1:7" x14ac:dyDescent="0.3">
      <c r="A155" s="45">
        <v>1</v>
      </c>
      <c r="B155" s="50" t="s">
        <v>65</v>
      </c>
      <c r="C155" s="23">
        <v>60</v>
      </c>
      <c r="D155" s="19">
        <v>3</v>
      </c>
      <c r="E155" s="19">
        <v>6</v>
      </c>
      <c r="F155" s="51" t="s">
        <v>59</v>
      </c>
      <c r="G155" s="18"/>
    </row>
    <row r="156" spans="1:7" x14ac:dyDescent="0.3">
      <c r="A156" s="19"/>
      <c r="B156" s="19"/>
      <c r="C156" s="25">
        <v>65</v>
      </c>
      <c r="D156" s="26">
        <v>4</v>
      </c>
      <c r="E156" s="26">
        <v>5</v>
      </c>
      <c r="F156" s="24" t="s">
        <v>59</v>
      </c>
      <c r="G156" s="27"/>
    </row>
    <row r="157" spans="1:7" x14ac:dyDescent="0.3">
      <c r="A157" s="19">
        <v>2</v>
      </c>
      <c r="B157" s="46" t="s">
        <v>78</v>
      </c>
      <c r="C157" s="19"/>
      <c r="D157" s="19">
        <v>4</v>
      </c>
      <c r="E157" s="28">
        <v>8</v>
      </c>
      <c r="F157" s="24" t="s">
        <v>59</v>
      </c>
      <c r="G157" s="18"/>
    </row>
    <row r="158" spans="1:7" ht="15" thickBot="1" x14ac:dyDescent="0.35">
      <c r="A158" s="26">
        <v>3</v>
      </c>
      <c r="B158" s="31" t="s">
        <v>77</v>
      </c>
      <c r="C158" s="26"/>
      <c r="D158" s="26">
        <v>3</v>
      </c>
      <c r="E158" s="52">
        <v>10</v>
      </c>
      <c r="F158" s="30" t="s">
        <v>59</v>
      </c>
      <c r="G158" s="18"/>
    </row>
    <row r="159" spans="1:7" x14ac:dyDescent="0.3">
      <c r="A159" s="53">
        <v>4</v>
      </c>
      <c r="B159" s="59" t="s">
        <v>79</v>
      </c>
      <c r="C159" s="54"/>
      <c r="D159" s="54">
        <v>4</v>
      </c>
      <c r="E159" s="55">
        <v>10</v>
      </c>
      <c r="F159" s="35" t="s">
        <v>61</v>
      </c>
      <c r="G159" s="36" t="s">
        <v>62</v>
      </c>
    </row>
    <row r="160" spans="1:7" ht="15" thickBot="1" x14ac:dyDescent="0.35">
      <c r="A160" s="56">
        <v>5</v>
      </c>
      <c r="B160" s="60" t="s">
        <v>80</v>
      </c>
      <c r="C160" s="57"/>
      <c r="D160" s="57">
        <v>4</v>
      </c>
      <c r="E160" s="58">
        <v>10</v>
      </c>
      <c r="F160" s="40" t="s">
        <v>61</v>
      </c>
      <c r="G160" s="41"/>
    </row>
    <row r="161" spans="1:7" x14ac:dyDescent="0.3">
      <c r="A161" s="32">
        <v>6</v>
      </c>
      <c r="B161" s="42" t="s">
        <v>81</v>
      </c>
      <c r="C161" s="33"/>
      <c r="D161" s="33">
        <v>3</v>
      </c>
      <c r="E161" s="34">
        <v>12</v>
      </c>
      <c r="F161" s="43" t="s">
        <v>61</v>
      </c>
      <c r="G161" s="36" t="s">
        <v>62</v>
      </c>
    </row>
    <row r="162" spans="1:7" ht="15" thickBot="1" x14ac:dyDescent="0.35">
      <c r="A162" s="37">
        <v>7</v>
      </c>
      <c r="B162" s="44" t="s">
        <v>82</v>
      </c>
      <c r="C162" s="38"/>
      <c r="D162" s="38">
        <v>3</v>
      </c>
      <c r="E162" s="39">
        <v>12</v>
      </c>
      <c r="F162" s="40" t="s">
        <v>61</v>
      </c>
      <c r="G162" s="41"/>
    </row>
    <row r="163" spans="1:7" x14ac:dyDescent="0.3">
      <c r="A163" s="16">
        <v>7</v>
      </c>
      <c r="B163" s="17"/>
      <c r="C163" s="17"/>
      <c r="D163" s="17"/>
      <c r="E163" s="17"/>
      <c r="F163" s="17"/>
      <c r="G163" s="18"/>
    </row>
    <row r="164" spans="1:7" x14ac:dyDescent="0.3">
      <c r="A164" s="18"/>
      <c r="B164" s="18" t="s">
        <v>52</v>
      </c>
      <c r="C164" s="18" t="s">
        <v>53</v>
      </c>
      <c r="D164" s="18" t="s">
        <v>54</v>
      </c>
      <c r="E164" s="18" t="s">
        <v>55</v>
      </c>
      <c r="F164" s="18" t="s">
        <v>56</v>
      </c>
      <c r="G164" s="18"/>
    </row>
    <row r="165" spans="1:7" x14ac:dyDescent="0.3">
      <c r="A165" s="18"/>
      <c r="B165" s="18"/>
      <c r="C165" s="18"/>
      <c r="D165" s="18"/>
      <c r="E165" s="18"/>
      <c r="F165" s="18"/>
      <c r="G165" s="18"/>
    </row>
    <row r="166" spans="1:7" x14ac:dyDescent="0.3">
      <c r="A166" s="20" t="s">
        <v>57</v>
      </c>
      <c r="B166" s="21"/>
      <c r="C166" s="21"/>
      <c r="D166" s="21"/>
      <c r="E166" s="21"/>
      <c r="F166" s="22"/>
      <c r="G166" s="18"/>
    </row>
    <row r="167" spans="1:7" x14ac:dyDescent="0.3">
      <c r="A167" s="19">
        <v>1</v>
      </c>
      <c r="B167" s="19" t="s">
        <v>58</v>
      </c>
      <c r="C167" s="23">
        <v>75</v>
      </c>
      <c r="D167" s="19">
        <v>3</v>
      </c>
      <c r="E167" s="19">
        <v>6</v>
      </c>
      <c r="F167" s="24" t="s">
        <v>59</v>
      </c>
      <c r="G167" s="18"/>
    </row>
    <row r="168" spans="1:7" x14ac:dyDescent="0.3">
      <c r="A168" s="19"/>
      <c r="B168" s="19"/>
      <c r="C168" s="25">
        <v>80</v>
      </c>
      <c r="D168" s="26">
        <v>3</v>
      </c>
      <c r="E168" s="26">
        <v>5</v>
      </c>
      <c r="F168" s="24" t="s">
        <v>59</v>
      </c>
      <c r="G168" s="27"/>
    </row>
    <row r="169" spans="1:7" ht="15" thickBot="1" x14ac:dyDescent="0.35">
      <c r="A169" s="19">
        <v>2</v>
      </c>
      <c r="B169" s="46" t="s">
        <v>67</v>
      </c>
      <c r="C169" s="46"/>
      <c r="D169" s="19">
        <v>3</v>
      </c>
      <c r="E169" s="28">
        <v>6</v>
      </c>
      <c r="F169" s="24" t="s">
        <v>59</v>
      </c>
      <c r="G169" s="18"/>
    </row>
    <row r="170" spans="1:7" x14ac:dyDescent="0.3">
      <c r="A170" s="32">
        <v>3</v>
      </c>
      <c r="B170" s="42" t="s">
        <v>68</v>
      </c>
      <c r="C170" s="33"/>
      <c r="D170" s="33">
        <v>4</v>
      </c>
      <c r="E170" s="34">
        <v>8</v>
      </c>
      <c r="F170" s="35" t="s">
        <v>61</v>
      </c>
      <c r="G170" s="36" t="s">
        <v>62</v>
      </c>
    </row>
    <row r="171" spans="1:7" ht="15" thickBot="1" x14ac:dyDescent="0.35">
      <c r="A171" s="37">
        <v>4</v>
      </c>
      <c r="B171" s="44" t="s">
        <v>69</v>
      </c>
      <c r="C171" s="38"/>
      <c r="D171" s="38">
        <v>4</v>
      </c>
      <c r="E171" s="39">
        <v>8</v>
      </c>
      <c r="F171" s="40" t="s">
        <v>61</v>
      </c>
      <c r="G171" s="41"/>
    </row>
    <row r="172" spans="1:7" x14ac:dyDescent="0.3">
      <c r="A172" s="32">
        <v>5</v>
      </c>
      <c r="B172" s="42" t="s">
        <v>70</v>
      </c>
      <c r="C172" s="33"/>
      <c r="D172" s="33">
        <v>3</v>
      </c>
      <c r="E172" s="34">
        <v>10</v>
      </c>
      <c r="F172" s="43" t="s">
        <v>61</v>
      </c>
      <c r="G172" s="36" t="s">
        <v>62</v>
      </c>
    </row>
    <row r="173" spans="1:7" ht="15" thickBot="1" x14ac:dyDescent="0.35">
      <c r="A173" s="37">
        <v>6</v>
      </c>
      <c r="B173" s="44" t="s">
        <v>71</v>
      </c>
      <c r="C173" s="38"/>
      <c r="D173" s="38">
        <v>3</v>
      </c>
      <c r="E173" s="39">
        <v>10</v>
      </c>
      <c r="F173" s="40" t="s">
        <v>61</v>
      </c>
      <c r="G173" s="41"/>
    </row>
    <row r="174" spans="1:7" x14ac:dyDescent="0.3">
      <c r="A174" s="20" t="s">
        <v>63</v>
      </c>
      <c r="B174" s="21"/>
      <c r="C174" s="21"/>
      <c r="D174" s="21"/>
      <c r="E174" s="21"/>
      <c r="F174" s="21"/>
      <c r="G174" s="18"/>
    </row>
    <row r="175" spans="1:7" x14ac:dyDescent="0.3">
      <c r="A175" s="19">
        <v>1</v>
      </c>
      <c r="B175" s="46" t="s">
        <v>66</v>
      </c>
      <c r="C175" s="19"/>
      <c r="D175" s="19">
        <v>3</v>
      </c>
      <c r="E175" s="28">
        <v>6</v>
      </c>
      <c r="F175" s="24" t="s">
        <v>59</v>
      </c>
      <c r="G175" s="18"/>
    </row>
    <row r="176" spans="1:7" ht="15" thickBot="1" x14ac:dyDescent="0.35">
      <c r="A176" s="19">
        <v>2</v>
      </c>
      <c r="B176" s="46" t="s">
        <v>72</v>
      </c>
      <c r="C176" s="19"/>
      <c r="D176" s="19">
        <v>4</v>
      </c>
      <c r="E176" s="28">
        <v>8</v>
      </c>
      <c r="F176" s="24" t="s">
        <v>59</v>
      </c>
      <c r="G176" s="27"/>
    </row>
    <row r="177" spans="1:7" x14ac:dyDescent="0.3">
      <c r="A177" s="32">
        <v>3</v>
      </c>
      <c r="B177" s="42" t="s">
        <v>73</v>
      </c>
      <c r="C177" s="33"/>
      <c r="D177" s="33">
        <v>4</v>
      </c>
      <c r="E177" s="34">
        <v>10</v>
      </c>
      <c r="F177" s="35" t="s">
        <v>61</v>
      </c>
      <c r="G177" s="36" t="s">
        <v>62</v>
      </c>
    </row>
    <row r="178" spans="1:7" ht="15" thickBot="1" x14ac:dyDescent="0.35">
      <c r="A178" s="37">
        <v>4</v>
      </c>
      <c r="B178" s="44" t="s">
        <v>74</v>
      </c>
      <c r="C178" s="38"/>
      <c r="D178" s="38">
        <v>4</v>
      </c>
      <c r="E178" s="39">
        <v>10</v>
      </c>
      <c r="F178" s="40" t="s">
        <v>61</v>
      </c>
      <c r="G178" s="41"/>
    </row>
    <row r="179" spans="1:7" x14ac:dyDescent="0.3">
      <c r="A179" s="32">
        <v>5</v>
      </c>
      <c r="B179" s="42" t="s">
        <v>75</v>
      </c>
      <c r="C179" s="33"/>
      <c r="D179" s="33">
        <v>4</v>
      </c>
      <c r="E179" s="34">
        <v>12</v>
      </c>
      <c r="F179" s="43" t="s">
        <v>61</v>
      </c>
      <c r="G179" s="36" t="s">
        <v>62</v>
      </c>
    </row>
    <row r="180" spans="1:7" ht="15" thickBot="1" x14ac:dyDescent="0.35">
      <c r="A180" s="37">
        <v>6</v>
      </c>
      <c r="B180" s="44" t="s">
        <v>76</v>
      </c>
      <c r="C180" s="38"/>
      <c r="D180" s="38">
        <v>4</v>
      </c>
      <c r="E180" s="39">
        <v>12</v>
      </c>
      <c r="F180" s="40" t="s">
        <v>61</v>
      </c>
      <c r="G180" s="41"/>
    </row>
    <row r="181" spans="1:7" ht="15" thickBot="1" x14ac:dyDescent="0.35">
      <c r="A181" s="47" t="s">
        <v>64</v>
      </c>
      <c r="B181" s="48"/>
      <c r="C181" s="48"/>
      <c r="D181" s="48"/>
      <c r="E181" s="48"/>
      <c r="F181" s="49"/>
      <c r="G181" s="18"/>
    </row>
    <row r="182" spans="1:7" x14ac:dyDescent="0.3">
      <c r="A182" s="45">
        <v>1</v>
      </c>
      <c r="B182" s="50" t="s">
        <v>65</v>
      </c>
      <c r="C182" s="23">
        <v>65</v>
      </c>
      <c r="D182" s="19">
        <v>3</v>
      </c>
      <c r="E182" s="19">
        <v>6</v>
      </c>
      <c r="F182" s="51" t="s">
        <v>59</v>
      </c>
      <c r="G182" s="18"/>
    </row>
    <row r="183" spans="1:7" x14ac:dyDescent="0.3">
      <c r="A183" s="19"/>
      <c r="B183" s="19"/>
      <c r="C183" s="25">
        <v>70</v>
      </c>
      <c r="D183" s="26">
        <v>4</v>
      </c>
      <c r="E183" s="26">
        <v>5</v>
      </c>
      <c r="F183" s="24" t="s">
        <v>59</v>
      </c>
      <c r="G183" s="27"/>
    </row>
    <row r="184" spans="1:7" x14ac:dyDescent="0.3">
      <c r="A184" s="19">
        <v>2</v>
      </c>
      <c r="B184" s="46" t="s">
        <v>78</v>
      </c>
      <c r="C184" s="19"/>
      <c r="D184" s="19">
        <v>4</v>
      </c>
      <c r="E184" s="28">
        <v>8</v>
      </c>
      <c r="F184" s="24" t="s">
        <v>59</v>
      </c>
      <c r="G184" s="18"/>
    </row>
    <row r="185" spans="1:7" ht="15" thickBot="1" x14ac:dyDescent="0.35">
      <c r="A185" s="26">
        <v>3</v>
      </c>
      <c r="B185" s="31" t="s">
        <v>77</v>
      </c>
      <c r="C185" s="26"/>
      <c r="D185" s="26">
        <v>3</v>
      </c>
      <c r="E185" s="52">
        <v>10</v>
      </c>
      <c r="F185" s="30" t="s">
        <v>59</v>
      </c>
      <c r="G185" s="18"/>
    </row>
    <row r="186" spans="1:7" x14ac:dyDescent="0.3">
      <c r="A186" s="53">
        <v>4</v>
      </c>
      <c r="B186" s="59" t="s">
        <v>79</v>
      </c>
      <c r="C186" s="54"/>
      <c r="D186" s="54">
        <v>4</v>
      </c>
      <c r="E186" s="55">
        <v>10</v>
      </c>
      <c r="F186" s="35" t="s">
        <v>61</v>
      </c>
      <c r="G186" s="36" t="s">
        <v>62</v>
      </c>
    </row>
    <row r="187" spans="1:7" ht="15" thickBot="1" x14ac:dyDescent="0.35">
      <c r="A187" s="56">
        <v>5</v>
      </c>
      <c r="B187" s="60" t="s">
        <v>80</v>
      </c>
      <c r="C187" s="57"/>
      <c r="D187" s="57">
        <v>4</v>
      </c>
      <c r="E187" s="58">
        <v>10</v>
      </c>
      <c r="F187" s="40" t="s">
        <v>61</v>
      </c>
      <c r="G187" s="41"/>
    </row>
    <row r="188" spans="1:7" x14ac:dyDescent="0.3">
      <c r="A188" s="32">
        <v>6</v>
      </c>
      <c r="B188" s="42" t="s">
        <v>81</v>
      </c>
      <c r="C188" s="33"/>
      <c r="D188" s="33">
        <v>3</v>
      </c>
      <c r="E188" s="34">
        <v>12</v>
      </c>
      <c r="F188" s="43" t="s">
        <v>61</v>
      </c>
      <c r="G188" s="36" t="s">
        <v>62</v>
      </c>
    </row>
    <row r="189" spans="1:7" ht="15" thickBot="1" x14ac:dyDescent="0.35">
      <c r="A189" s="37">
        <v>7</v>
      </c>
      <c r="B189" s="44" t="s">
        <v>82</v>
      </c>
      <c r="C189" s="38"/>
      <c r="D189" s="38">
        <v>3</v>
      </c>
      <c r="E189" s="39">
        <v>12</v>
      </c>
      <c r="F189" s="40" t="s">
        <v>61</v>
      </c>
      <c r="G189" s="41"/>
    </row>
    <row r="190" spans="1:7" x14ac:dyDescent="0.3">
      <c r="A190" s="16">
        <v>8</v>
      </c>
      <c r="B190" s="17"/>
      <c r="C190" s="17"/>
      <c r="D190" s="17"/>
      <c r="E190" s="17"/>
      <c r="F190" s="17"/>
      <c r="G190" s="18"/>
    </row>
    <row r="191" spans="1:7" x14ac:dyDescent="0.3">
      <c r="A191" s="18"/>
      <c r="B191" s="18" t="s">
        <v>52</v>
      </c>
      <c r="C191" s="18" t="s">
        <v>53</v>
      </c>
      <c r="D191" s="18" t="s">
        <v>54</v>
      </c>
      <c r="E191" s="18" t="s">
        <v>55</v>
      </c>
      <c r="F191" s="18" t="s">
        <v>56</v>
      </c>
      <c r="G191" s="18"/>
    </row>
    <row r="192" spans="1:7" x14ac:dyDescent="0.3">
      <c r="A192" s="18"/>
      <c r="B192" s="18"/>
      <c r="C192" s="18"/>
      <c r="D192" s="18"/>
      <c r="E192" s="18"/>
      <c r="F192" s="18"/>
      <c r="G192" s="18"/>
    </row>
    <row r="193" spans="1:7" x14ac:dyDescent="0.3">
      <c r="A193" s="20" t="s">
        <v>57</v>
      </c>
      <c r="B193" s="21"/>
      <c r="C193" s="21"/>
      <c r="D193" s="21"/>
      <c r="E193" s="21"/>
      <c r="F193" s="22"/>
      <c r="G193" s="18"/>
    </row>
    <row r="194" spans="1:7" x14ac:dyDescent="0.3">
      <c r="A194" s="19">
        <v>1</v>
      </c>
      <c r="B194" s="19" t="s">
        <v>58</v>
      </c>
      <c r="C194" s="23">
        <v>80</v>
      </c>
      <c r="D194" s="19">
        <v>3</v>
      </c>
      <c r="E194" s="19">
        <v>5</v>
      </c>
      <c r="F194" s="24" t="s">
        <v>59</v>
      </c>
      <c r="G194" s="18"/>
    </row>
    <row r="195" spans="1:7" x14ac:dyDescent="0.3">
      <c r="A195" s="19"/>
      <c r="B195" s="19"/>
      <c r="C195" s="25">
        <v>85</v>
      </c>
      <c r="D195" s="26">
        <v>4</v>
      </c>
      <c r="E195" s="26">
        <v>4</v>
      </c>
      <c r="F195" s="24" t="s">
        <v>59</v>
      </c>
      <c r="G195" s="27"/>
    </row>
    <row r="196" spans="1:7" ht="15" thickBot="1" x14ac:dyDescent="0.35">
      <c r="A196" s="19">
        <v>2</v>
      </c>
      <c r="B196" s="46" t="s">
        <v>67</v>
      </c>
      <c r="C196" s="46"/>
      <c r="D196" s="19">
        <v>3</v>
      </c>
      <c r="E196" s="28">
        <v>6</v>
      </c>
      <c r="F196" s="24" t="s">
        <v>59</v>
      </c>
      <c r="G196" s="18"/>
    </row>
    <row r="197" spans="1:7" x14ac:dyDescent="0.3">
      <c r="A197" s="32">
        <v>3</v>
      </c>
      <c r="B197" s="42" t="s">
        <v>68</v>
      </c>
      <c r="C197" s="33"/>
      <c r="D197" s="33">
        <v>4</v>
      </c>
      <c r="E197" s="34">
        <v>8</v>
      </c>
      <c r="F197" s="35" t="s">
        <v>61</v>
      </c>
      <c r="G197" s="36" t="s">
        <v>62</v>
      </c>
    </row>
    <row r="198" spans="1:7" ht="15" thickBot="1" x14ac:dyDescent="0.35">
      <c r="A198" s="37">
        <v>4</v>
      </c>
      <c r="B198" s="44" t="s">
        <v>69</v>
      </c>
      <c r="C198" s="38"/>
      <c r="D198" s="38">
        <v>4</v>
      </c>
      <c r="E198" s="39">
        <v>8</v>
      </c>
      <c r="F198" s="40" t="s">
        <v>61</v>
      </c>
      <c r="G198" s="41"/>
    </row>
    <row r="199" spans="1:7" x14ac:dyDescent="0.3">
      <c r="A199" s="32">
        <v>5</v>
      </c>
      <c r="B199" s="42" t="s">
        <v>70</v>
      </c>
      <c r="C199" s="33"/>
      <c r="D199" s="33">
        <v>3</v>
      </c>
      <c r="E199" s="34">
        <v>10</v>
      </c>
      <c r="F199" s="43" t="s">
        <v>61</v>
      </c>
      <c r="G199" s="36" t="s">
        <v>62</v>
      </c>
    </row>
    <row r="200" spans="1:7" ht="15" thickBot="1" x14ac:dyDescent="0.35">
      <c r="A200" s="37">
        <v>6</v>
      </c>
      <c r="B200" s="44" t="s">
        <v>71</v>
      </c>
      <c r="C200" s="38"/>
      <c r="D200" s="38">
        <v>3</v>
      </c>
      <c r="E200" s="39">
        <v>10</v>
      </c>
      <c r="F200" s="40" t="s">
        <v>61</v>
      </c>
      <c r="G200" s="41"/>
    </row>
    <row r="201" spans="1:7" x14ac:dyDescent="0.3">
      <c r="A201" s="20" t="s">
        <v>63</v>
      </c>
      <c r="B201" s="21"/>
      <c r="C201" s="21"/>
      <c r="D201" s="21"/>
      <c r="E201" s="21"/>
      <c r="F201" s="21"/>
      <c r="G201" s="18"/>
    </row>
    <row r="202" spans="1:7" x14ac:dyDescent="0.3">
      <c r="A202" s="19">
        <v>1</v>
      </c>
      <c r="B202" s="46" t="s">
        <v>66</v>
      </c>
      <c r="C202" s="19"/>
      <c r="D202" s="19">
        <v>3</v>
      </c>
      <c r="E202" s="28">
        <v>6</v>
      </c>
      <c r="F202" s="24" t="s">
        <v>59</v>
      </c>
      <c r="G202" s="18"/>
    </row>
    <row r="203" spans="1:7" ht="15" thickBot="1" x14ac:dyDescent="0.35">
      <c r="A203" s="19">
        <v>2</v>
      </c>
      <c r="B203" s="46" t="s">
        <v>72</v>
      </c>
      <c r="C203" s="19"/>
      <c r="D203" s="19">
        <v>4</v>
      </c>
      <c r="E203" s="28">
        <v>8</v>
      </c>
      <c r="F203" s="24" t="s">
        <v>59</v>
      </c>
      <c r="G203" s="27"/>
    </row>
    <row r="204" spans="1:7" x14ac:dyDescent="0.3">
      <c r="A204" s="32">
        <v>3</v>
      </c>
      <c r="B204" s="42" t="s">
        <v>73</v>
      </c>
      <c r="C204" s="33"/>
      <c r="D204" s="33">
        <v>4</v>
      </c>
      <c r="E204" s="34">
        <v>10</v>
      </c>
      <c r="F204" s="35" t="s">
        <v>61</v>
      </c>
      <c r="G204" s="36" t="s">
        <v>62</v>
      </c>
    </row>
    <row r="205" spans="1:7" ht="15" thickBot="1" x14ac:dyDescent="0.35">
      <c r="A205" s="37">
        <v>4</v>
      </c>
      <c r="B205" s="44" t="s">
        <v>74</v>
      </c>
      <c r="C205" s="38"/>
      <c r="D205" s="38">
        <v>4</v>
      </c>
      <c r="E205" s="39">
        <v>10</v>
      </c>
      <c r="F205" s="40" t="s">
        <v>61</v>
      </c>
      <c r="G205" s="41"/>
    </row>
    <row r="206" spans="1:7" x14ac:dyDescent="0.3">
      <c r="A206" s="32">
        <v>5</v>
      </c>
      <c r="B206" s="42" t="s">
        <v>75</v>
      </c>
      <c r="C206" s="33"/>
      <c r="D206" s="33">
        <v>4</v>
      </c>
      <c r="E206" s="34">
        <v>12</v>
      </c>
      <c r="F206" s="43" t="s">
        <v>61</v>
      </c>
      <c r="G206" s="36" t="s">
        <v>62</v>
      </c>
    </row>
    <row r="207" spans="1:7" ht="15" thickBot="1" x14ac:dyDescent="0.35">
      <c r="A207" s="37">
        <v>6</v>
      </c>
      <c r="B207" s="44" t="s">
        <v>76</v>
      </c>
      <c r="C207" s="38"/>
      <c r="D207" s="38">
        <v>4</v>
      </c>
      <c r="E207" s="39">
        <v>12</v>
      </c>
      <c r="F207" s="40" t="s">
        <v>61</v>
      </c>
      <c r="G207" s="41"/>
    </row>
    <row r="208" spans="1:7" ht="15" thickBot="1" x14ac:dyDescent="0.35">
      <c r="A208" s="47" t="s">
        <v>64</v>
      </c>
      <c r="B208" s="48"/>
      <c r="C208" s="48"/>
      <c r="D208" s="48"/>
      <c r="E208" s="48"/>
      <c r="F208" s="49"/>
      <c r="G208" s="18"/>
    </row>
    <row r="209" spans="1:7" x14ac:dyDescent="0.3">
      <c r="A209" s="45">
        <v>1</v>
      </c>
      <c r="B209" s="50" t="s">
        <v>65</v>
      </c>
      <c r="C209" s="23">
        <v>70</v>
      </c>
      <c r="D209" s="19">
        <v>3</v>
      </c>
      <c r="E209" s="19">
        <v>5</v>
      </c>
      <c r="F209" s="51" t="s">
        <v>59</v>
      </c>
      <c r="G209" s="18"/>
    </row>
    <row r="210" spans="1:7" x14ac:dyDescent="0.3">
      <c r="A210" s="19"/>
      <c r="B210" s="19"/>
      <c r="C210" s="25">
        <v>75</v>
      </c>
      <c r="D210" s="26">
        <v>4</v>
      </c>
      <c r="E210" s="26">
        <v>4</v>
      </c>
      <c r="F210" s="24" t="s">
        <v>59</v>
      </c>
      <c r="G210" s="27"/>
    </row>
    <row r="211" spans="1:7" x14ac:dyDescent="0.3">
      <c r="A211" s="19">
        <v>2</v>
      </c>
      <c r="B211" s="46" t="s">
        <v>78</v>
      </c>
      <c r="C211" s="19"/>
      <c r="D211" s="19">
        <v>4</v>
      </c>
      <c r="E211" s="28">
        <v>8</v>
      </c>
      <c r="F211" s="24" t="s">
        <v>59</v>
      </c>
      <c r="G211" s="18"/>
    </row>
    <row r="212" spans="1:7" ht="15" thickBot="1" x14ac:dyDescent="0.35">
      <c r="A212" s="26">
        <v>3</v>
      </c>
      <c r="B212" s="31" t="s">
        <v>77</v>
      </c>
      <c r="C212" s="26"/>
      <c r="D212" s="26">
        <v>3</v>
      </c>
      <c r="E212" s="52">
        <v>10</v>
      </c>
      <c r="F212" s="30" t="s">
        <v>59</v>
      </c>
      <c r="G212" s="18"/>
    </row>
    <row r="213" spans="1:7" x14ac:dyDescent="0.3">
      <c r="A213" s="53">
        <v>4</v>
      </c>
      <c r="B213" s="59" t="s">
        <v>79</v>
      </c>
      <c r="C213" s="54"/>
      <c r="D213" s="54">
        <v>4</v>
      </c>
      <c r="E213" s="55">
        <v>10</v>
      </c>
      <c r="F213" s="35" t="s">
        <v>61</v>
      </c>
      <c r="G213" s="36" t="s">
        <v>62</v>
      </c>
    </row>
    <row r="214" spans="1:7" ht="15" thickBot="1" x14ac:dyDescent="0.35">
      <c r="A214" s="56">
        <v>5</v>
      </c>
      <c r="B214" s="60" t="s">
        <v>80</v>
      </c>
      <c r="C214" s="57"/>
      <c r="D214" s="57">
        <v>4</v>
      </c>
      <c r="E214" s="58">
        <v>10</v>
      </c>
      <c r="F214" s="40" t="s">
        <v>61</v>
      </c>
      <c r="G214" s="41"/>
    </row>
    <row r="215" spans="1:7" x14ac:dyDescent="0.3">
      <c r="A215" s="32">
        <v>6</v>
      </c>
      <c r="B215" s="42" t="s">
        <v>81</v>
      </c>
      <c r="C215" s="33"/>
      <c r="D215" s="33">
        <v>3</v>
      </c>
      <c r="E215" s="34">
        <v>12</v>
      </c>
      <c r="F215" s="43" t="s">
        <v>61</v>
      </c>
      <c r="G215" s="36" t="s">
        <v>62</v>
      </c>
    </row>
    <row r="216" spans="1:7" ht="15" thickBot="1" x14ac:dyDescent="0.35">
      <c r="A216" s="37">
        <v>7</v>
      </c>
      <c r="B216" s="44" t="s">
        <v>82</v>
      </c>
      <c r="C216" s="38"/>
      <c r="D216" s="38">
        <v>3</v>
      </c>
      <c r="E216" s="39">
        <v>12</v>
      </c>
      <c r="F216" s="40" t="s">
        <v>61</v>
      </c>
      <c r="G216" s="41"/>
    </row>
    <row r="217" spans="1:7" x14ac:dyDescent="0.3">
      <c r="A217" s="16">
        <v>9</v>
      </c>
      <c r="B217" s="17"/>
      <c r="C217" s="17"/>
      <c r="D217" s="17"/>
      <c r="E217" s="17"/>
      <c r="F217" s="17"/>
      <c r="G217" s="18"/>
    </row>
    <row r="218" spans="1:7" x14ac:dyDescent="0.3">
      <c r="A218" s="18"/>
      <c r="B218" s="18" t="s">
        <v>52</v>
      </c>
      <c r="C218" s="18" t="s">
        <v>53</v>
      </c>
      <c r="D218" s="18" t="s">
        <v>54</v>
      </c>
      <c r="E218" s="18" t="s">
        <v>55</v>
      </c>
      <c r="F218" s="18" t="s">
        <v>56</v>
      </c>
      <c r="G218" s="18"/>
    </row>
    <row r="219" spans="1:7" x14ac:dyDescent="0.3">
      <c r="A219" s="18"/>
      <c r="B219" s="18"/>
      <c r="C219" s="18"/>
      <c r="D219" s="18"/>
      <c r="E219" s="18"/>
      <c r="F219" s="18"/>
      <c r="G219" s="18"/>
    </row>
    <row r="220" spans="1:7" x14ac:dyDescent="0.3">
      <c r="A220" s="20" t="s">
        <v>57</v>
      </c>
      <c r="B220" s="21"/>
      <c r="C220" s="21"/>
      <c r="D220" s="21"/>
      <c r="E220" s="21"/>
      <c r="F220" s="22"/>
      <c r="G220" s="18"/>
    </row>
    <row r="221" spans="1:7" x14ac:dyDescent="0.3">
      <c r="A221" s="19">
        <v>1</v>
      </c>
      <c r="B221" s="19" t="s">
        <v>58</v>
      </c>
      <c r="C221" s="23">
        <v>90</v>
      </c>
      <c r="D221" s="19">
        <v>3</v>
      </c>
      <c r="E221" s="19">
        <v>4</v>
      </c>
      <c r="F221" s="24" t="s">
        <v>59</v>
      </c>
      <c r="G221" s="18"/>
    </row>
    <row r="222" spans="1:7" x14ac:dyDescent="0.3">
      <c r="A222" s="19"/>
      <c r="B222" s="19"/>
      <c r="C222" s="25">
        <v>92.5</v>
      </c>
      <c r="D222" s="26">
        <v>4</v>
      </c>
      <c r="E222" s="26">
        <v>3</v>
      </c>
      <c r="F222" s="24" t="s">
        <v>59</v>
      </c>
      <c r="G222" s="27"/>
    </row>
    <row r="223" spans="1:7" ht="15" thickBot="1" x14ac:dyDescent="0.35">
      <c r="A223" s="19">
        <v>2</v>
      </c>
      <c r="B223" s="46" t="s">
        <v>67</v>
      </c>
      <c r="C223" s="46"/>
      <c r="D223" s="19">
        <v>3</v>
      </c>
      <c r="E223" s="28">
        <v>6</v>
      </c>
      <c r="F223" s="24" t="s">
        <v>59</v>
      </c>
      <c r="G223" s="18"/>
    </row>
    <row r="224" spans="1:7" x14ac:dyDescent="0.3">
      <c r="A224" s="32">
        <v>3</v>
      </c>
      <c r="B224" s="42" t="s">
        <v>68</v>
      </c>
      <c r="C224" s="33"/>
      <c r="D224" s="33">
        <v>4</v>
      </c>
      <c r="E224" s="34">
        <v>8</v>
      </c>
      <c r="F224" s="35" t="s">
        <v>61</v>
      </c>
      <c r="G224" s="36" t="s">
        <v>62</v>
      </c>
    </row>
    <row r="225" spans="1:7" ht="15" thickBot="1" x14ac:dyDescent="0.35">
      <c r="A225" s="37">
        <v>4</v>
      </c>
      <c r="B225" s="44" t="s">
        <v>69</v>
      </c>
      <c r="C225" s="38"/>
      <c r="D225" s="38">
        <v>4</v>
      </c>
      <c r="E225" s="39">
        <v>8</v>
      </c>
      <c r="F225" s="40" t="s">
        <v>61</v>
      </c>
      <c r="G225" s="41"/>
    </row>
    <row r="226" spans="1:7" x14ac:dyDescent="0.3">
      <c r="A226" s="32">
        <v>5</v>
      </c>
      <c r="B226" s="42" t="s">
        <v>70</v>
      </c>
      <c r="C226" s="33"/>
      <c r="D226" s="33">
        <v>3</v>
      </c>
      <c r="E226" s="34">
        <v>10</v>
      </c>
      <c r="F226" s="43" t="s">
        <v>61</v>
      </c>
      <c r="G226" s="36" t="s">
        <v>62</v>
      </c>
    </row>
    <row r="227" spans="1:7" ht="15" thickBot="1" x14ac:dyDescent="0.35">
      <c r="A227" s="37">
        <v>6</v>
      </c>
      <c r="B227" s="44" t="s">
        <v>71</v>
      </c>
      <c r="C227" s="38"/>
      <c r="D227" s="38">
        <v>3</v>
      </c>
      <c r="E227" s="39">
        <v>10</v>
      </c>
      <c r="F227" s="40" t="s">
        <v>61</v>
      </c>
      <c r="G227" s="41"/>
    </row>
    <row r="228" spans="1:7" x14ac:dyDescent="0.3">
      <c r="A228" s="20" t="s">
        <v>63</v>
      </c>
      <c r="B228" s="21"/>
      <c r="C228" s="21"/>
      <c r="D228" s="21"/>
      <c r="E228" s="21"/>
      <c r="F228" s="21"/>
      <c r="G228" s="18"/>
    </row>
    <row r="229" spans="1:7" x14ac:dyDescent="0.3">
      <c r="A229" s="19">
        <v>1</v>
      </c>
      <c r="B229" s="46" t="s">
        <v>66</v>
      </c>
      <c r="C229" s="19"/>
      <c r="D229" s="19">
        <v>3</v>
      </c>
      <c r="E229" s="28">
        <v>6</v>
      </c>
      <c r="F229" s="24" t="s">
        <v>59</v>
      </c>
      <c r="G229" s="18"/>
    </row>
    <row r="230" spans="1:7" ht="15" thickBot="1" x14ac:dyDescent="0.35">
      <c r="A230" s="19">
        <v>2</v>
      </c>
      <c r="B230" s="46" t="s">
        <v>72</v>
      </c>
      <c r="C230" s="19"/>
      <c r="D230" s="19">
        <v>4</v>
      </c>
      <c r="E230" s="28">
        <v>8</v>
      </c>
      <c r="F230" s="24" t="s">
        <v>59</v>
      </c>
      <c r="G230" s="27"/>
    </row>
    <row r="231" spans="1:7" x14ac:dyDescent="0.3">
      <c r="A231" s="32">
        <v>3</v>
      </c>
      <c r="B231" s="42" t="s">
        <v>73</v>
      </c>
      <c r="C231" s="33"/>
      <c r="D231" s="33">
        <v>4</v>
      </c>
      <c r="E231" s="34">
        <v>10</v>
      </c>
      <c r="F231" s="35" t="s">
        <v>61</v>
      </c>
      <c r="G231" s="36" t="s">
        <v>62</v>
      </c>
    </row>
    <row r="232" spans="1:7" ht="15" thickBot="1" x14ac:dyDescent="0.35">
      <c r="A232" s="37">
        <v>4</v>
      </c>
      <c r="B232" s="44" t="s">
        <v>74</v>
      </c>
      <c r="C232" s="38"/>
      <c r="D232" s="38">
        <v>4</v>
      </c>
      <c r="E232" s="39">
        <v>10</v>
      </c>
      <c r="F232" s="40" t="s">
        <v>61</v>
      </c>
      <c r="G232" s="41"/>
    </row>
    <row r="233" spans="1:7" x14ac:dyDescent="0.3">
      <c r="A233" s="32">
        <v>5</v>
      </c>
      <c r="B233" s="42" t="s">
        <v>75</v>
      </c>
      <c r="C233" s="33"/>
      <c r="D233" s="33">
        <v>4</v>
      </c>
      <c r="E233" s="34">
        <v>12</v>
      </c>
      <c r="F233" s="43" t="s">
        <v>61</v>
      </c>
      <c r="G233" s="36" t="s">
        <v>62</v>
      </c>
    </row>
    <row r="234" spans="1:7" ht="15" thickBot="1" x14ac:dyDescent="0.35">
      <c r="A234" s="37">
        <v>6</v>
      </c>
      <c r="B234" s="44" t="s">
        <v>76</v>
      </c>
      <c r="C234" s="38"/>
      <c r="D234" s="38">
        <v>4</v>
      </c>
      <c r="E234" s="39">
        <v>12</v>
      </c>
      <c r="F234" s="40" t="s">
        <v>61</v>
      </c>
      <c r="G234" s="41"/>
    </row>
    <row r="235" spans="1:7" ht="15" thickBot="1" x14ac:dyDescent="0.35">
      <c r="A235" s="47" t="s">
        <v>64</v>
      </c>
      <c r="B235" s="48"/>
      <c r="C235" s="48"/>
      <c r="D235" s="48"/>
      <c r="E235" s="48"/>
      <c r="F235" s="49"/>
      <c r="G235" s="18"/>
    </row>
    <row r="236" spans="1:7" x14ac:dyDescent="0.3">
      <c r="A236" s="45">
        <v>1</v>
      </c>
      <c r="B236" s="50" t="s">
        <v>65</v>
      </c>
      <c r="C236" s="23">
        <v>75</v>
      </c>
      <c r="D236" s="19">
        <v>3</v>
      </c>
      <c r="E236" s="19">
        <v>4</v>
      </c>
      <c r="F236" s="51" t="s">
        <v>59</v>
      </c>
      <c r="G236" s="18"/>
    </row>
    <row r="237" spans="1:7" x14ac:dyDescent="0.3">
      <c r="A237" s="19"/>
      <c r="B237" s="19"/>
      <c r="C237" s="25">
        <v>80</v>
      </c>
      <c r="D237" s="26">
        <v>4</v>
      </c>
      <c r="E237" s="26">
        <v>3</v>
      </c>
      <c r="F237" s="24" t="s">
        <v>59</v>
      </c>
      <c r="G237" s="27"/>
    </row>
    <row r="238" spans="1:7" x14ac:dyDescent="0.3">
      <c r="A238" s="19">
        <v>2</v>
      </c>
      <c r="B238" s="46" t="s">
        <v>78</v>
      </c>
      <c r="C238" s="19"/>
      <c r="D238" s="19">
        <v>4</v>
      </c>
      <c r="E238" s="28">
        <v>8</v>
      </c>
      <c r="F238" s="24" t="s">
        <v>59</v>
      </c>
      <c r="G238" s="18"/>
    </row>
    <row r="239" spans="1:7" ht="15" thickBot="1" x14ac:dyDescent="0.35">
      <c r="A239" s="26">
        <v>3</v>
      </c>
      <c r="B239" s="31" t="s">
        <v>77</v>
      </c>
      <c r="C239" s="26"/>
      <c r="D239" s="26">
        <v>3</v>
      </c>
      <c r="E239" s="52">
        <v>10</v>
      </c>
      <c r="F239" s="30" t="s">
        <v>59</v>
      </c>
      <c r="G239" s="18"/>
    </row>
    <row r="240" spans="1:7" x14ac:dyDescent="0.3">
      <c r="A240" s="53">
        <v>4</v>
      </c>
      <c r="B240" s="59" t="s">
        <v>79</v>
      </c>
      <c r="C240" s="54"/>
      <c r="D240" s="54">
        <v>4</v>
      </c>
      <c r="E240" s="55">
        <v>10</v>
      </c>
      <c r="F240" s="35" t="s">
        <v>61</v>
      </c>
      <c r="G240" s="36" t="s">
        <v>62</v>
      </c>
    </row>
    <row r="241" spans="1:7" ht="15" thickBot="1" x14ac:dyDescent="0.35">
      <c r="A241" s="56">
        <v>5</v>
      </c>
      <c r="B241" s="60" t="s">
        <v>80</v>
      </c>
      <c r="C241" s="57"/>
      <c r="D241" s="57">
        <v>4</v>
      </c>
      <c r="E241" s="58">
        <v>10</v>
      </c>
      <c r="F241" s="40" t="s">
        <v>61</v>
      </c>
      <c r="G241" s="41"/>
    </row>
    <row r="242" spans="1:7" x14ac:dyDescent="0.3">
      <c r="A242" s="32">
        <v>6</v>
      </c>
      <c r="B242" s="42" t="s">
        <v>81</v>
      </c>
      <c r="C242" s="33"/>
      <c r="D242" s="33">
        <v>3</v>
      </c>
      <c r="E242" s="34">
        <v>12</v>
      </c>
      <c r="F242" s="43" t="s">
        <v>61</v>
      </c>
      <c r="G242" s="36" t="s">
        <v>62</v>
      </c>
    </row>
    <row r="243" spans="1:7" ht="15" thickBot="1" x14ac:dyDescent="0.35">
      <c r="A243" s="37">
        <v>7</v>
      </c>
      <c r="B243" s="44" t="s">
        <v>82</v>
      </c>
      <c r="C243" s="38"/>
      <c r="D243" s="38">
        <v>3</v>
      </c>
      <c r="E243" s="39">
        <v>12</v>
      </c>
      <c r="F243" s="40" t="s">
        <v>61</v>
      </c>
      <c r="G243" s="41"/>
    </row>
    <row r="244" spans="1:7" x14ac:dyDescent="0.3">
      <c r="A244" s="16">
        <v>10</v>
      </c>
      <c r="B244" s="17"/>
      <c r="C244" s="17"/>
      <c r="D244" s="17"/>
      <c r="E244" s="17"/>
      <c r="F244" s="17"/>
      <c r="G244" s="18"/>
    </row>
    <row r="245" spans="1:7" x14ac:dyDescent="0.3">
      <c r="A245" s="18"/>
      <c r="B245" s="18" t="s">
        <v>52</v>
      </c>
      <c r="C245" s="18" t="s">
        <v>53</v>
      </c>
      <c r="D245" s="18" t="s">
        <v>54</v>
      </c>
      <c r="E245" s="18" t="s">
        <v>55</v>
      </c>
      <c r="F245" s="18" t="s">
        <v>56</v>
      </c>
      <c r="G245" s="18"/>
    </row>
    <row r="246" spans="1:7" x14ac:dyDescent="0.3">
      <c r="A246" s="18"/>
      <c r="B246" s="18"/>
      <c r="C246" s="18"/>
      <c r="D246" s="18"/>
      <c r="E246" s="18"/>
      <c r="F246" s="18"/>
      <c r="G246" s="18"/>
    </row>
    <row r="247" spans="1:7" x14ac:dyDescent="0.3">
      <c r="A247" s="20" t="s">
        <v>57</v>
      </c>
      <c r="B247" s="21"/>
      <c r="C247" s="21"/>
      <c r="D247" s="21"/>
      <c r="E247" s="21"/>
      <c r="F247" s="22"/>
      <c r="G247" s="18"/>
    </row>
    <row r="248" spans="1:7" x14ac:dyDescent="0.3">
      <c r="A248" s="19">
        <v>1</v>
      </c>
      <c r="B248" s="19" t="s">
        <v>58</v>
      </c>
      <c r="C248" s="23">
        <v>90</v>
      </c>
      <c r="D248" s="19">
        <v>3</v>
      </c>
      <c r="E248" s="19">
        <v>3</v>
      </c>
      <c r="F248" s="24" t="s">
        <v>59</v>
      </c>
      <c r="G248" s="18"/>
    </row>
    <row r="249" spans="1:7" x14ac:dyDescent="0.3">
      <c r="A249" s="19"/>
      <c r="B249" s="19"/>
      <c r="C249" s="25">
        <v>97.5</v>
      </c>
      <c r="D249" s="26">
        <v>5</v>
      </c>
      <c r="E249" s="26">
        <v>2</v>
      </c>
      <c r="F249" s="24" t="s">
        <v>59</v>
      </c>
      <c r="G249" s="27"/>
    </row>
    <row r="250" spans="1:7" ht="15" thickBot="1" x14ac:dyDescent="0.35">
      <c r="A250" s="19">
        <v>2</v>
      </c>
      <c r="B250" s="46" t="s">
        <v>67</v>
      </c>
      <c r="C250" s="46"/>
      <c r="D250" s="19">
        <v>3</v>
      </c>
      <c r="E250" s="28">
        <v>6</v>
      </c>
      <c r="F250" s="24" t="s">
        <v>59</v>
      </c>
      <c r="G250" s="18"/>
    </row>
    <row r="251" spans="1:7" x14ac:dyDescent="0.3">
      <c r="A251" s="32">
        <v>3</v>
      </c>
      <c r="B251" s="42" t="s">
        <v>68</v>
      </c>
      <c r="C251" s="33"/>
      <c r="D251" s="33">
        <v>4</v>
      </c>
      <c r="E251" s="34">
        <v>8</v>
      </c>
      <c r="F251" s="35" t="s">
        <v>61</v>
      </c>
      <c r="G251" s="36" t="s">
        <v>62</v>
      </c>
    </row>
    <row r="252" spans="1:7" ht="15" thickBot="1" x14ac:dyDescent="0.35">
      <c r="A252" s="37">
        <v>4</v>
      </c>
      <c r="B252" s="44" t="s">
        <v>69</v>
      </c>
      <c r="C252" s="38"/>
      <c r="D252" s="38">
        <v>4</v>
      </c>
      <c r="E252" s="39">
        <v>8</v>
      </c>
      <c r="F252" s="40" t="s">
        <v>61</v>
      </c>
      <c r="G252" s="41"/>
    </row>
    <row r="253" spans="1:7" x14ac:dyDescent="0.3">
      <c r="A253" s="32">
        <v>5</v>
      </c>
      <c r="B253" s="42" t="s">
        <v>70</v>
      </c>
      <c r="C253" s="33"/>
      <c r="D253" s="33">
        <v>3</v>
      </c>
      <c r="E253" s="34">
        <v>10</v>
      </c>
      <c r="F253" s="43" t="s">
        <v>61</v>
      </c>
      <c r="G253" s="36" t="s">
        <v>62</v>
      </c>
    </row>
    <row r="254" spans="1:7" ht="15" thickBot="1" x14ac:dyDescent="0.35">
      <c r="A254" s="37">
        <v>6</v>
      </c>
      <c r="B254" s="44" t="s">
        <v>71</v>
      </c>
      <c r="C254" s="38"/>
      <c r="D254" s="38">
        <v>3</v>
      </c>
      <c r="E254" s="39">
        <v>10</v>
      </c>
      <c r="F254" s="40" t="s">
        <v>61</v>
      </c>
      <c r="G254" s="41"/>
    </row>
    <row r="255" spans="1:7" x14ac:dyDescent="0.3">
      <c r="A255" s="20" t="s">
        <v>63</v>
      </c>
      <c r="B255" s="21"/>
      <c r="C255" s="21"/>
      <c r="D255" s="21"/>
      <c r="E255" s="21"/>
      <c r="F255" s="21"/>
      <c r="G255" s="18"/>
    </row>
    <row r="256" spans="1:7" x14ac:dyDescent="0.3">
      <c r="A256" s="19">
        <v>1</v>
      </c>
      <c r="B256" s="46" t="s">
        <v>66</v>
      </c>
      <c r="C256" s="19"/>
      <c r="D256" s="19">
        <v>3</v>
      </c>
      <c r="E256" s="28">
        <v>6</v>
      </c>
      <c r="F256" s="24" t="s">
        <v>59</v>
      </c>
      <c r="G256" s="18"/>
    </row>
    <row r="257" spans="1:7" ht="15" thickBot="1" x14ac:dyDescent="0.35">
      <c r="A257" s="19">
        <v>2</v>
      </c>
      <c r="B257" s="46" t="s">
        <v>72</v>
      </c>
      <c r="C257" s="19"/>
      <c r="D257" s="19">
        <v>4</v>
      </c>
      <c r="E257" s="28">
        <v>8</v>
      </c>
      <c r="F257" s="24" t="s">
        <v>59</v>
      </c>
      <c r="G257" s="27"/>
    </row>
    <row r="258" spans="1:7" x14ac:dyDescent="0.3">
      <c r="A258" s="32">
        <v>3</v>
      </c>
      <c r="B258" s="42" t="s">
        <v>73</v>
      </c>
      <c r="C258" s="33"/>
      <c r="D258" s="33">
        <v>4</v>
      </c>
      <c r="E258" s="34">
        <v>10</v>
      </c>
      <c r="F258" s="35" t="s">
        <v>61</v>
      </c>
      <c r="G258" s="36" t="s">
        <v>62</v>
      </c>
    </row>
    <row r="259" spans="1:7" ht="15" thickBot="1" x14ac:dyDescent="0.35">
      <c r="A259" s="37">
        <v>4</v>
      </c>
      <c r="B259" s="44" t="s">
        <v>74</v>
      </c>
      <c r="C259" s="38"/>
      <c r="D259" s="38">
        <v>4</v>
      </c>
      <c r="E259" s="39">
        <v>10</v>
      </c>
      <c r="F259" s="40" t="s">
        <v>61</v>
      </c>
      <c r="G259" s="41"/>
    </row>
    <row r="260" spans="1:7" x14ac:dyDescent="0.3">
      <c r="A260" s="32">
        <v>5</v>
      </c>
      <c r="B260" s="42" t="s">
        <v>75</v>
      </c>
      <c r="C260" s="33"/>
      <c r="D260" s="33">
        <v>4</v>
      </c>
      <c r="E260" s="34">
        <v>12</v>
      </c>
      <c r="F260" s="43" t="s">
        <v>61</v>
      </c>
      <c r="G260" s="36" t="s">
        <v>62</v>
      </c>
    </row>
    <row r="261" spans="1:7" ht="15" thickBot="1" x14ac:dyDescent="0.35">
      <c r="A261" s="37">
        <v>6</v>
      </c>
      <c r="B261" s="44" t="s">
        <v>76</v>
      </c>
      <c r="C261" s="38"/>
      <c r="D261" s="38">
        <v>4</v>
      </c>
      <c r="E261" s="39">
        <v>12</v>
      </c>
      <c r="F261" s="40" t="s">
        <v>61</v>
      </c>
      <c r="G261" s="41"/>
    </row>
    <row r="262" spans="1:7" ht="15" thickBot="1" x14ac:dyDescent="0.35">
      <c r="A262" s="47" t="s">
        <v>64</v>
      </c>
      <c r="B262" s="48"/>
      <c r="C262" s="48"/>
      <c r="D262" s="48"/>
      <c r="E262" s="48"/>
      <c r="F262" s="49"/>
      <c r="G262" s="18"/>
    </row>
    <row r="263" spans="1:7" x14ac:dyDescent="0.3">
      <c r="A263" s="45">
        <v>1</v>
      </c>
      <c r="B263" s="50" t="s">
        <v>65</v>
      </c>
      <c r="C263" s="23">
        <v>80</v>
      </c>
      <c r="D263" s="19">
        <v>3</v>
      </c>
      <c r="E263" s="19">
        <v>4</v>
      </c>
      <c r="F263" s="51" t="s">
        <v>59</v>
      </c>
      <c r="G263" s="18"/>
    </row>
    <row r="264" spans="1:7" x14ac:dyDescent="0.3">
      <c r="A264" s="19"/>
      <c r="B264" s="19"/>
      <c r="C264" s="25">
        <v>82.5</v>
      </c>
      <c r="D264" s="26">
        <v>4</v>
      </c>
      <c r="E264" s="26">
        <v>3</v>
      </c>
      <c r="F264" s="24" t="s">
        <v>59</v>
      </c>
      <c r="G264" s="27"/>
    </row>
    <row r="265" spans="1:7" x14ac:dyDescent="0.3">
      <c r="A265" s="19">
        <v>2</v>
      </c>
      <c r="B265" s="46" t="s">
        <v>78</v>
      </c>
      <c r="C265" s="19"/>
      <c r="D265" s="19">
        <v>4</v>
      </c>
      <c r="E265" s="28">
        <v>8</v>
      </c>
      <c r="F265" s="24" t="s">
        <v>59</v>
      </c>
      <c r="G265" s="18"/>
    </row>
    <row r="266" spans="1:7" ht="15" thickBot="1" x14ac:dyDescent="0.35">
      <c r="A266" s="26">
        <v>3</v>
      </c>
      <c r="B266" s="31" t="s">
        <v>77</v>
      </c>
      <c r="C266" s="26"/>
      <c r="D266" s="26">
        <v>3</v>
      </c>
      <c r="E266" s="52">
        <v>10</v>
      </c>
      <c r="F266" s="30" t="s">
        <v>59</v>
      </c>
      <c r="G266" s="18"/>
    </row>
    <row r="267" spans="1:7" x14ac:dyDescent="0.3">
      <c r="A267" s="53">
        <v>4</v>
      </c>
      <c r="B267" s="59" t="s">
        <v>79</v>
      </c>
      <c r="C267" s="54"/>
      <c r="D267" s="54">
        <v>4</v>
      </c>
      <c r="E267" s="55">
        <v>10</v>
      </c>
      <c r="F267" s="35" t="s">
        <v>61</v>
      </c>
      <c r="G267" s="36" t="s">
        <v>62</v>
      </c>
    </row>
    <row r="268" spans="1:7" ht="15" thickBot="1" x14ac:dyDescent="0.35">
      <c r="A268" s="56">
        <v>5</v>
      </c>
      <c r="B268" s="60" t="s">
        <v>80</v>
      </c>
      <c r="C268" s="57"/>
      <c r="D268" s="57">
        <v>4</v>
      </c>
      <c r="E268" s="58">
        <v>10</v>
      </c>
      <c r="F268" s="40" t="s">
        <v>61</v>
      </c>
      <c r="G268" s="41"/>
    </row>
    <row r="269" spans="1:7" x14ac:dyDescent="0.3">
      <c r="A269" s="32">
        <v>6</v>
      </c>
      <c r="B269" s="42" t="s">
        <v>81</v>
      </c>
      <c r="C269" s="33"/>
      <c r="D269" s="33">
        <v>3</v>
      </c>
      <c r="E269" s="34">
        <v>12</v>
      </c>
      <c r="F269" s="43" t="s">
        <v>61</v>
      </c>
      <c r="G269" s="36" t="s">
        <v>62</v>
      </c>
    </row>
    <row r="270" spans="1:7" ht="15" thickBot="1" x14ac:dyDescent="0.35">
      <c r="A270" s="37">
        <v>7</v>
      </c>
      <c r="B270" s="44" t="s">
        <v>82</v>
      </c>
      <c r="C270" s="38"/>
      <c r="D270" s="38">
        <v>3</v>
      </c>
      <c r="E270" s="39">
        <v>12</v>
      </c>
      <c r="F270" s="40" t="s">
        <v>61</v>
      </c>
      <c r="G270" s="41"/>
    </row>
    <row r="271" spans="1:7" x14ac:dyDescent="0.3">
      <c r="A271" s="16">
        <v>11</v>
      </c>
      <c r="B271" s="17"/>
      <c r="C271" s="17"/>
      <c r="D271" s="17"/>
      <c r="E271" s="17"/>
      <c r="F271" s="17"/>
      <c r="G271" s="18"/>
    </row>
    <row r="272" spans="1:7" x14ac:dyDescent="0.3">
      <c r="A272" s="18"/>
      <c r="B272" s="18" t="s">
        <v>52</v>
      </c>
      <c r="C272" s="18" t="s">
        <v>53</v>
      </c>
      <c r="D272" s="18" t="s">
        <v>54</v>
      </c>
      <c r="E272" s="18" t="s">
        <v>55</v>
      </c>
      <c r="F272" s="18" t="s">
        <v>56</v>
      </c>
      <c r="G272" s="18"/>
    </row>
    <row r="273" spans="1:7" x14ac:dyDescent="0.3">
      <c r="A273" s="18"/>
      <c r="B273" s="18"/>
      <c r="C273" s="18"/>
      <c r="D273" s="18"/>
      <c r="E273" s="18"/>
      <c r="F273" s="18"/>
      <c r="G273" s="18"/>
    </row>
    <row r="274" spans="1:7" x14ac:dyDescent="0.3">
      <c r="A274" s="20" t="s">
        <v>57</v>
      </c>
      <c r="B274" s="21"/>
      <c r="C274" s="21"/>
      <c r="D274" s="21"/>
      <c r="E274" s="21"/>
      <c r="F274" s="22"/>
      <c r="G274" s="18"/>
    </row>
    <row r="275" spans="1:7" x14ac:dyDescent="0.3">
      <c r="A275" s="19">
        <v>1</v>
      </c>
      <c r="B275" s="19" t="s">
        <v>58</v>
      </c>
      <c r="C275" s="23">
        <v>72.5</v>
      </c>
      <c r="D275" s="19">
        <v>3</v>
      </c>
      <c r="E275" s="19">
        <v>6</v>
      </c>
      <c r="F275" s="24" t="s">
        <v>59</v>
      </c>
      <c r="G275" s="18"/>
    </row>
    <row r="276" spans="1:7" x14ac:dyDescent="0.3">
      <c r="A276" s="19"/>
      <c r="B276" s="19"/>
      <c r="C276" s="25">
        <v>77.5</v>
      </c>
      <c r="D276" s="26">
        <v>3</v>
      </c>
      <c r="E276" s="26">
        <v>6</v>
      </c>
      <c r="F276" s="24" t="s">
        <v>59</v>
      </c>
      <c r="G276" s="27"/>
    </row>
    <row r="277" spans="1:7" ht="15" thickBot="1" x14ac:dyDescent="0.35">
      <c r="A277" s="19">
        <v>2</v>
      </c>
      <c r="B277" s="46" t="s">
        <v>67</v>
      </c>
      <c r="C277" s="46"/>
      <c r="D277" s="19">
        <v>3</v>
      </c>
      <c r="E277" s="28">
        <v>6</v>
      </c>
      <c r="F277" s="24" t="s">
        <v>59</v>
      </c>
      <c r="G277" s="18"/>
    </row>
    <row r="278" spans="1:7" x14ac:dyDescent="0.3">
      <c r="A278" s="32">
        <v>3</v>
      </c>
      <c r="B278" s="42" t="s">
        <v>68</v>
      </c>
      <c r="C278" s="33"/>
      <c r="D278" s="33">
        <v>4</v>
      </c>
      <c r="E278" s="34">
        <v>8</v>
      </c>
      <c r="F278" s="35" t="s">
        <v>61</v>
      </c>
      <c r="G278" s="36" t="s">
        <v>62</v>
      </c>
    </row>
    <row r="279" spans="1:7" ht="15" thickBot="1" x14ac:dyDescent="0.35">
      <c r="A279" s="37">
        <v>4</v>
      </c>
      <c r="B279" s="44" t="s">
        <v>69</v>
      </c>
      <c r="C279" s="38"/>
      <c r="D279" s="38">
        <v>4</v>
      </c>
      <c r="E279" s="39">
        <v>8</v>
      </c>
      <c r="F279" s="40" t="s">
        <v>61</v>
      </c>
      <c r="G279" s="41"/>
    </row>
    <row r="280" spans="1:7" x14ac:dyDescent="0.3">
      <c r="A280" s="32">
        <v>5</v>
      </c>
      <c r="B280" s="42" t="s">
        <v>70</v>
      </c>
      <c r="C280" s="33"/>
      <c r="D280" s="33">
        <v>3</v>
      </c>
      <c r="E280" s="34">
        <v>10</v>
      </c>
      <c r="F280" s="43" t="s">
        <v>61</v>
      </c>
      <c r="G280" s="36" t="s">
        <v>62</v>
      </c>
    </row>
    <row r="281" spans="1:7" ht="15" thickBot="1" x14ac:dyDescent="0.35">
      <c r="A281" s="37">
        <v>6</v>
      </c>
      <c r="B281" s="44" t="s">
        <v>71</v>
      </c>
      <c r="C281" s="38"/>
      <c r="D281" s="38">
        <v>3</v>
      </c>
      <c r="E281" s="39">
        <v>10</v>
      </c>
      <c r="F281" s="40" t="s">
        <v>61</v>
      </c>
      <c r="G281" s="41"/>
    </row>
    <row r="282" spans="1:7" x14ac:dyDescent="0.3">
      <c r="A282" s="20" t="s">
        <v>63</v>
      </c>
      <c r="B282" s="21"/>
      <c r="C282" s="21"/>
      <c r="D282" s="21"/>
      <c r="E282" s="21"/>
      <c r="F282" s="21"/>
      <c r="G282" s="18"/>
    </row>
    <row r="283" spans="1:7" x14ac:dyDescent="0.3">
      <c r="A283" s="19">
        <v>1</v>
      </c>
      <c r="B283" s="46" t="s">
        <v>66</v>
      </c>
      <c r="C283" s="19"/>
      <c r="D283" s="19">
        <v>3</v>
      </c>
      <c r="E283" s="28">
        <v>6</v>
      </c>
      <c r="F283" s="24" t="s">
        <v>59</v>
      </c>
      <c r="G283" s="18"/>
    </row>
    <row r="284" spans="1:7" ht="15" thickBot="1" x14ac:dyDescent="0.35">
      <c r="A284" s="19">
        <v>2</v>
      </c>
      <c r="B284" s="46" t="s">
        <v>72</v>
      </c>
      <c r="C284" s="19"/>
      <c r="D284" s="19">
        <v>4</v>
      </c>
      <c r="E284" s="28">
        <v>8</v>
      </c>
      <c r="F284" s="24" t="s">
        <v>59</v>
      </c>
      <c r="G284" s="27"/>
    </row>
    <row r="285" spans="1:7" x14ac:dyDescent="0.3">
      <c r="A285" s="32">
        <v>3</v>
      </c>
      <c r="B285" s="42" t="s">
        <v>73</v>
      </c>
      <c r="C285" s="33"/>
      <c r="D285" s="33">
        <v>4</v>
      </c>
      <c r="E285" s="34">
        <v>10</v>
      </c>
      <c r="F285" s="35" t="s">
        <v>61</v>
      </c>
      <c r="G285" s="36" t="s">
        <v>62</v>
      </c>
    </row>
    <row r="286" spans="1:7" ht="15" thickBot="1" x14ac:dyDescent="0.35">
      <c r="A286" s="37">
        <v>4</v>
      </c>
      <c r="B286" s="44" t="s">
        <v>74</v>
      </c>
      <c r="C286" s="38"/>
      <c r="D286" s="38">
        <v>4</v>
      </c>
      <c r="E286" s="39">
        <v>10</v>
      </c>
      <c r="F286" s="40" t="s">
        <v>61</v>
      </c>
      <c r="G286" s="41"/>
    </row>
    <row r="287" spans="1:7" x14ac:dyDescent="0.3">
      <c r="A287" s="32">
        <v>5</v>
      </c>
      <c r="B287" s="42" t="s">
        <v>75</v>
      </c>
      <c r="C287" s="33"/>
      <c r="D287" s="33">
        <v>4</v>
      </c>
      <c r="E287" s="34">
        <v>12</v>
      </c>
      <c r="F287" s="43" t="s">
        <v>61</v>
      </c>
      <c r="G287" s="36" t="s">
        <v>62</v>
      </c>
    </row>
    <row r="288" spans="1:7" ht="15" thickBot="1" x14ac:dyDescent="0.35">
      <c r="A288" s="37">
        <v>6</v>
      </c>
      <c r="B288" s="44" t="s">
        <v>76</v>
      </c>
      <c r="C288" s="38"/>
      <c r="D288" s="38">
        <v>4</v>
      </c>
      <c r="E288" s="39">
        <v>12</v>
      </c>
      <c r="F288" s="40" t="s">
        <v>61</v>
      </c>
      <c r="G288" s="41"/>
    </row>
    <row r="289" spans="1:7" ht="15" thickBot="1" x14ac:dyDescent="0.35">
      <c r="A289" s="47" t="s">
        <v>64</v>
      </c>
      <c r="B289" s="48"/>
      <c r="C289" s="48"/>
      <c r="D289" s="48"/>
      <c r="E289" s="48"/>
      <c r="F289" s="49"/>
      <c r="G289" s="18"/>
    </row>
    <row r="290" spans="1:7" x14ac:dyDescent="0.3">
      <c r="A290" s="45">
        <v>1</v>
      </c>
      <c r="B290" s="50" t="s">
        <v>65</v>
      </c>
      <c r="C290" s="23">
        <v>60</v>
      </c>
      <c r="D290" s="19">
        <v>3</v>
      </c>
      <c r="E290" s="19">
        <v>6</v>
      </c>
      <c r="F290" s="51" t="s">
        <v>59</v>
      </c>
      <c r="G290" s="18"/>
    </row>
    <row r="291" spans="1:7" x14ac:dyDescent="0.3">
      <c r="A291" s="19"/>
      <c r="B291" s="19"/>
      <c r="C291" s="25">
        <v>65</v>
      </c>
      <c r="D291" s="26">
        <v>4</v>
      </c>
      <c r="E291" s="26">
        <v>5</v>
      </c>
      <c r="F291" s="24" t="s">
        <v>59</v>
      </c>
      <c r="G291" s="27"/>
    </row>
    <row r="292" spans="1:7" x14ac:dyDescent="0.3">
      <c r="A292" s="19">
        <v>2</v>
      </c>
      <c r="B292" s="46" t="s">
        <v>78</v>
      </c>
      <c r="C292" s="19"/>
      <c r="D292" s="19">
        <v>4</v>
      </c>
      <c r="E292" s="28">
        <v>8</v>
      </c>
      <c r="F292" s="24" t="s">
        <v>59</v>
      </c>
      <c r="G292" s="18"/>
    </row>
    <row r="293" spans="1:7" ht="15" thickBot="1" x14ac:dyDescent="0.35">
      <c r="A293" s="26">
        <v>3</v>
      </c>
      <c r="B293" s="31" t="s">
        <v>77</v>
      </c>
      <c r="C293" s="26"/>
      <c r="D293" s="26">
        <v>3</v>
      </c>
      <c r="E293" s="52">
        <v>10</v>
      </c>
      <c r="F293" s="30" t="s">
        <v>59</v>
      </c>
      <c r="G293" s="18"/>
    </row>
    <row r="294" spans="1:7" x14ac:dyDescent="0.3">
      <c r="A294" s="53">
        <v>4</v>
      </c>
      <c r="B294" s="59" t="s">
        <v>79</v>
      </c>
      <c r="C294" s="54"/>
      <c r="D294" s="54">
        <v>4</v>
      </c>
      <c r="E294" s="55">
        <v>10</v>
      </c>
      <c r="F294" s="35" t="s">
        <v>61</v>
      </c>
      <c r="G294" s="36" t="s">
        <v>62</v>
      </c>
    </row>
    <row r="295" spans="1:7" ht="15" thickBot="1" x14ac:dyDescent="0.35">
      <c r="A295" s="56">
        <v>5</v>
      </c>
      <c r="B295" s="60" t="s">
        <v>80</v>
      </c>
      <c r="C295" s="57"/>
      <c r="D295" s="57">
        <v>4</v>
      </c>
      <c r="E295" s="58">
        <v>10</v>
      </c>
      <c r="F295" s="40" t="s">
        <v>61</v>
      </c>
      <c r="G295" s="41"/>
    </row>
    <row r="296" spans="1:7" x14ac:dyDescent="0.3">
      <c r="A296" s="32">
        <v>6</v>
      </c>
      <c r="B296" s="42" t="s">
        <v>81</v>
      </c>
      <c r="C296" s="33"/>
      <c r="D296" s="33">
        <v>3</v>
      </c>
      <c r="E296" s="34">
        <v>12</v>
      </c>
      <c r="F296" s="43" t="s">
        <v>61</v>
      </c>
      <c r="G296" s="36" t="s">
        <v>62</v>
      </c>
    </row>
    <row r="297" spans="1:7" ht="15" thickBot="1" x14ac:dyDescent="0.35">
      <c r="A297" s="37">
        <v>7</v>
      </c>
      <c r="B297" s="44" t="s">
        <v>82</v>
      </c>
      <c r="C297" s="38"/>
      <c r="D297" s="38">
        <v>3</v>
      </c>
      <c r="E297" s="39">
        <v>12</v>
      </c>
      <c r="F297" s="40" t="s">
        <v>61</v>
      </c>
      <c r="G297" s="41"/>
    </row>
    <row r="298" spans="1:7" x14ac:dyDescent="0.3">
      <c r="A298" s="16">
        <v>12</v>
      </c>
      <c r="B298" s="17"/>
      <c r="C298" s="17"/>
      <c r="D298" s="17"/>
      <c r="E298" s="17"/>
      <c r="F298" s="17"/>
      <c r="G298" s="18"/>
    </row>
    <row r="299" spans="1:7" x14ac:dyDescent="0.3">
      <c r="A299" s="18"/>
      <c r="B299" s="18" t="s">
        <v>52</v>
      </c>
      <c r="C299" s="18" t="s">
        <v>53</v>
      </c>
      <c r="D299" s="18" t="s">
        <v>54</v>
      </c>
      <c r="E299" s="18" t="s">
        <v>55</v>
      </c>
      <c r="F299" s="18" t="s">
        <v>56</v>
      </c>
      <c r="G299" s="18"/>
    </row>
    <row r="300" spans="1:7" x14ac:dyDescent="0.3">
      <c r="A300" s="18"/>
      <c r="B300" s="18"/>
      <c r="C300" s="18"/>
      <c r="D300" s="18"/>
      <c r="E300" s="18"/>
      <c r="F300" s="18"/>
      <c r="G300" s="18"/>
    </row>
    <row r="301" spans="1:7" x14ac:dyDescent="0.3">
      <c r="A301" s="20" t="s">
        <v>57</v>
      </c>
      <c r="B301" s="21"/>
      <c r="C301" s="21"/>
      <c r="D301" s="21"/>
      <c r="E301" s="21"/>
      <c r="F301" s="22"/>
      <c r="G301" s="18"/>
    </row>
    <row r="302" spans="1:7" x14ac:dyDescent="0.3">
      <c r="A302" s="19">
        <v>1</v>
      </c>
      <c r="B302" s="19" t="s">
        <v>58</v>
      </c>
      <c r="C302" s="23">
        <v>77.5</v>
      </c>
      <c r="D302" s="19">
        <v>3</v>
      </c>
      <c r="E302" s="19">
        <v>6</v>
      </c>
      <c r="F302" s="24" t="s">
        <v>59</v>
      </c>
      <c r="G302" s="18"/>
    </row>
    <row r="303" spans="1:7" x14ac:dyDescent="0.3">
      <c r="A303" s="19"/>
      <c r="B303" s="19"/>
      <c r="C303" s="25">
        <v>82.5</v>
      </c>
      <c r="D303" s="26">
        <v>3</v>
      </c>
      <c r="E303" s="26">
        <v>5</v>
      </c>
      <c r="F303" s="24" t="s">
        <v>59</v>
      </c>
      <c r="G303" s="27"/>
    </row>
    <row r="304" spans="1:7" ht="15" thickBot="1" x14ac:dyDescent="0.35">
      <c r="A304" s="19">
        <v>2</v>
      </c>
      <c r="B304" s="46" t="s">
        <v>67</v>
      </c>
      <c r="C304" s="46"/>
      <c r="D304" s="19">
        <v>3</v>
      </c>
      <c r="E304" s="28">
        <v>6</v>
      </c>
      <c r="F304" s="24" t="s">
        <v>59</v>
      </c>
      <c r="G304" s="18"/>
    </row>
    <row r="305" spans="1:7" x14ac:dyDescent="0.3">
      <c r="A305" s="32">
        <v>3</v>
      </c>
      <c r="B305" s="42" t="s">
        <v>68</v>
      </c>
      <c r="C305" s="33"/>
      <c r="D305" s="33">
        <v>4</v>
      </c>
      <c r="E305" s="34">
        <v>8</v>
      </c>
      <c r="F305" s="35" t="s">
        <v>61</v>
      </c>
      <c r="G305" s="36" t="s">
        <v>62</v>
      </c>
    </row>
    <row r="306" spans="1:7" ht="15" thickBot="1" x14ac:dyDescent="0.35">
      <c r="A306" s="37">
        <v>4</v>
      </c>
      <c r="B306" s="44" t="s">
        <v>69</v>
      </c>
      <c r="C306" s="38"/>
      <c r="D306" s="38">
        <v>4</v>
      </c>
      <c r="E306" s="39">
        <v>8</v>
      </c>
      <c r="F306" s="40" t="s">
        <v>61</v>
      </c>
      <c r="G306" s="41"/>
    </row>
    <row r="307" spans="1:7" x14ac:dyDescent="0.3">
      <c r="A307" s="32">
        <v>5</v>
      </c>
      <c r="B307" s="42" t="s">
        <v>70</v>
      </c>
      <c r="C307" s="33"/>
      <c r="D307" s="33">
        <v>3</v>
      </c>
      <c r="E307" s="34">
        <v>10</v>
      </c>
      <c r="F307" s="43" t="s">
        <v>61</v>
      </c>
      <c r="G307" s="36" t="s">
        <v>62</v>
      </c>
    </row>
    <row r="308" spans="1:7" ht="15" thickBot="1" x14ac:dyDescent="0.35">
      <c r="A308" s="37">
        <v>6</v>
      </c>
      <c r="B308" s="44" t="s">
        <v>71</v>
      </c>
      <c r="C308" s="38"/>
      <c r="D308" s="38">
        <v>3</v>
      </c>
      <c r="E308" s="39">
        <v>10</v>
      </c>
      <c r="F308" s="40" t="s">
        <v>61</v>
      </c>
      <c r="G308" s="41"/>
    </row>
    <row r="309" spans="1:7" x14ac:dyDescent="0.3">
      <c r="A309" s="20" t="s">
        <v>63</v>
      </c>
      <c r="B309" s="21"/>
      <c r="C309" s="21"/>
      <c r="D309" s="21"/>
      <c r="E309" s="21"/>
      <c r="F309" s="21"/>
      <c r="G309" s="18"/>
    </row>
    <row r="310" spans="1:7" x14ac:dyDescent="0.3">
      <c r="A310" s="19">
        <v>1</v>
      </c>
      <c r="B310" s="46" t="s">
        <v>66</v>
      </c>
      <c r="C310" s="19"/>
      <c r="D310" s="19">
        <v>3</v>
      </c>
      <c r="E310" s="28">
        <v>6</v>
      </c>
      <c r="F310" s="24" t="s">
        <v>59</v>
      </c>
      <c r="G310" s="18"/>
    </row>
    <row r="311" spans="1:7" ht="15" thickBot="1" x14ac:dyDescent="0.35">
      <c r="A311" s="19">
        <v>2</v>
      </c>
      <c r="B311" s="46" t="s">
        <v>72</v>
      </c>
      <c r="C311" s="19"/>
      <c r="D311" s="19">
        <v>4</v>
      </c>
      <c r="E311" s="28">
        <v>8</v>
      </c>
      <c r="F311" s="24" t="s">
        <v>59</v>
      </c>
      <c r="G311" s="27"/>
    </row>
    <row r="312" spans="1:7" x14ac:dyDescent="0.3">
      <c r="A312" s="32">
        <v>3</v>
      </c>
      <c r="B312" s="42" t="s">
        <v>73</v>
      </c>
      <c r="C312" s="33"/>
      <c r="D312" s="33">
        <v>4</v>
      </c>
      <c r="E312" s="34">
        <v>10</v>
      </c>
      <c r="F312" s="35" t="s">
        <v>61</v>
      </c>
      <c r="G312" s="36" t="s">
        <v>62</v>
      </c>
    </row>
    <row r="313" spans="1:7" ht="15" thickBot="1" x14ac:dyDescent="0.35">
      <c r="A313" s="37">
        <v>4</v>
      </c>
      <c r="B313" s="44" t="s">
        <v>74</v>
      </c>
      <c r="C313" s="38"/>
      <c r="D313" s="38">
        <v>4</v>
      </c>
      <c r="E313" s="39">
        <v>10</v>
      </c>
      <c r="F313" s="40" t="s">
        <v>61</v>
      </c>
      <c r="G313" s="41"/>
    </row>
    <row r="314" spans="1:7" x14ac:dyDescent="0.3">
      <c r="A314" s="32">
        <v>5</v>
      </c>
      <c r="B314" s="42" t="s">
        <v>75</v>
      </c>
      <c r="C314" s="33"/>
      <c r="D314" s="33">
        <v>4</v>
      </c>
      <c r="E314" s="34">
        <v>12</v>
      </c>
      <c r="F314" s="43" t="s">
        <v>61</v>
      </c>
      <c r="G314" s="36" t="s">
        <v>62</v>
      </c>
    </row>
    <row r="315" spans="1:7" ht="15" thickBot="1" x14ac:dyDescent="0.35">
      <c r="A315" s="37">
        <v>6</v>
      </c>
      <c r="B315" s="44" t="s">
        <v>76</v>
      </c>
      <c r="C315" s="38"/>
      <c r="D315" s="38">
        <v>4</v>
      </c>
      <c r="E315" s="39">
        <v>12</v>
      </c>
      <c r="F315" s="40" t="s">
        <v>61</v>
      </c>
      <c r="G315" s="41"/>
    </row>
    <row r="316" spans="1:7" ht="15" thickBot="1" x14ac:dyDescent="0.35">
      <c r="A316" s="47" t="s">
        <v>64</v>
      </c>
      <c r="B316" s="48"/>
      <c r="C316" s="48"/>
      <c r="D316" s="48"/>
      <c r="E316" s="48"/>
      <c r="F316" s="49"/>
      <c r="G316" s="18"/>
    </row>
    <row r="317" spans="1:7" x14ac:dyDescent="0.3">
      <c r="A317" s="45">
        <v>1</v>
      </c>
      <c r="B317" s="50" t="s">
        <v>65</v>
      </c>
      <c r="C317" s="23">
        <v>65</v>
      </c>
      <c r="D317" s="19">
        <v>3</v>
      </c>
      <c r="E317" s="19">
        <v>6</v>
      </c>
      <c r="F317" s="51" t="s">
        <v>59</v>
      </c>
      <c r="G317" s="18"/>
    </row>
    <row r="318" spans="1:7" x14ac:dyDescent="0.3">
      <c r="A318" s="19"/>
      <c r="B318" s="19"/>
      <c r="C318" s="25">
        <v>70</v>
      </c>
      <c r="D318" s="26">
        <v>4</v>
      </c>
      <c r="E318" s="26">
        <v>5</v>
      </c>
      <c r="F318" s="24" t="s">
        <v>59</v>
      </c>
      <c r="G318" s="27"/>
    </row>
    <row r="319" spans="1:7" x14ac:dyDescent="0.3">
      <c r="A319" s="19">
        <v>2</v>
      </c>
      <c r="B319" s="46" t="s">
        <v>78</v>
      </c>
      <c r="C319" s="19"/>
      <c r="D319" s="19">
        <v>4</v>
      </c>
      <c r="E319" s="28">
        <v>8</v>
      </c>
      <c r="F319" s="24" t="s">
        <v>59</v>
      </c>
      <c r="G319" s="18"/>
    </row>
    <row r="320" spans="1:7" ht="15" thickBot="1" x14ac:dyDescent="0.35">
      <c r="A320" s="26">
        <v>3</v>
      </c>
      <c r="B320" s="31" t="s">
        <v>77</v>
      </c>
      <c r="C320" s="26"/>
      <c r="D320" s="26">
        <v>3</v>
      </c>
      <c r="E320" s="52">
        <v>10</v>
      </c>
      <c r="F320" s="30" t="s">
        <v>59</v>
      </c>
      <c r="G320" s="18"/>
    </row>
    <row r="321" spans="1:7" x14ac:dyDescent="0.3">
      <c r="A321" s="53">
        <v>4</v>
      </c>
      <c r="B321" s="59" t="s">
        <v>79</v>
      </c>
      <c r="C321" s="54"/>
      <c r="D321" s="54">
        <v>4</v>
      </c>
      <c r="E321" s="55">
        <v>10</v>
      </c>
      <c r="F321" s="35" t="s">
        <v>61</v>
      </c>
      <c r="G321" s="36" t="s">
        <v>62</v>
      </c>
    </row>
    <row r="322" spans="1:7" ht="15" thickBot="1" x14ac:dyDescent="0.35">
      <c r="A322" s="56">
        <v>5</v>
      </c>
      <c r="B322" s="60" t="s">
        <v>80</v>
      </c>
      <c r="C322" s="57"/>
      <c r="D322" s="57">
        <v>4</v>
      </c>
      <c r="E322" s="58">
        <v>10</v>
      </c>
      <c r="F322" s="40" t="s">
        <v>61</v>
      </c>
      <c r="G322" s="41"/>
    </row>
    <row r="323" spans="1:7" x14ac:dyDescent="0.3">
      <c r="A323" s="32">
        <v>6</v>
      </c>
      <c r="B323" s="42" t="s">
        <v>81</v>
      </c>
      <c r="C323" s="33"/>
      <c r="D323" s="33">
        <v>3</v>
      </c>
      <c r="E323" s="34">
        <v>12</v>
      </c>
      <c r="F323" s="43" t="s">
        <v>61</v>
      </c>
      <c r="G323" s="36" t="s">
        <v>62</v>
      </c>
    </row>
    <row r="324" spans="1:7" ht="15" thickBot="1" x14ac:dyDescent="0.35">
      <c r="A324" s="37">
        <v>7</v>
      </c>
      <c r="B324" s="44" t="s">
        <v>82</v>
      </c>
      <c r="C324" s="38"/>
      <c r="D324" s="38">
        <v>3</v>
      </c>
      <c r="E324" s="39">
        <v>12</v>
      </c>
      <c r="F324" s="40" t="s">
        <v>61</v>
      </c>
      <c r="G324" s="41"/>
    </row>
    <row r="325" spans="1:7" x14ac:dyDescent="0.3">
      <c r="A325" s="16">
        <v>13</v>
      </c>
      <c r="B325" s="17"/>
      <c r="C325" s="17"/>
      <c r="D325" s="17"/>
      <c r="E325" s="17"/>
      <c r="F325" s="17"/>
      <c r="G325" s="18"/>
    </row>
    <row r="326" spans="1:7" x14ac:dyDescent="0.3">
      <c r="A326" s="18"/>
      <c r="B326" s="18" t="s">
        <v>52</v>
      </c>
      <c r="C326" s="18" t="s">
        <v>53</v>
      </c>
      <c r="D326" s="18" t="s">
        <v>54</v>
      </c>
      <c r="E326" s="18" t="s">
        <v>55</v>
      </c>
      <c r="F326" s="18" t="s">
        <v>56</v>
      </c>
      <c r="G326" s="18"/>
    </row>
    <row r="327" spans="1:7" x14ac:dyDescent="0.3">
      <c r="A327" s="18"/>
      <c r="B327" s="18"/>
      <c r="C327" s="18"/>
      <c r="D327" s="18"/>
      <c r="E327" s="18"/>
      <c r="F327" s="18"/>
      <c r="G327" s="18"/>
    </row>
    <row r="328" spans="1:7" x14ac:dyDescent="0.3">
      <c r="A328" s="20" t="s">
        <v>57</v>
      </c>
      <c r="B328" s="21"/>
      <c r="C328" s="21"/>
      <c r="D328" s="21"/>
      <c r="E328" s="21"/>
      <c r="F328" s="22"/>
      <c r="G328" s="18"/>
    </row>
    <row r="329" spans="1:7" x14ac:dyDescent="0.3">
      <c r="A329" s="19">
        <v>1</v>
      </c>
      <c r="B329" s="19" t="s">
        <v>58</v>
      </c>
      <c r="C329" s="23">
        <v>82.5</v>
      </c>
      <c r="D329" s="19">
        <v>3</v>
      </c>
      <c r="E329" s="19">
        <v>5</v>
      </c>
      <c r="F329" s="24" t="s">
        <v>59</v>
      </c>
      <c r="G329" s="18"/>
    </row>
    <row r="330" spans="1:7" x14ac:dyDescent="0.3">
      <c r="A330" s="19"/>
      <c r="B330" s="19"/>
      <c r="C330" s="25">
        <v>87.5</v>
      </c>
      <c r="D330" s="26">
        <v>4</v>
      </c>
      <c r="E330" s="26">
        <v>4</v>
      </c>
      <c r="F330" s="24" t="s">
        <v>59</v>
      </c>
      <c r="G330" s="27"/>
    </row>
    <row r="331" spans="1:7" ht="15" thickBot="1" x14ac:dyDescent="0.35">
      <c r="A331" s="19">
        <v>2</v>
      </c>
      <c r="B331" s="46" t="s">
        <v>67</v>
      </c>
      <c r="C331" s="46"/>
      <c r="D331" s="19">
        <v>3</v>
      </c>
      <c r="E331" s="28">
        <v>6</v>
      </c>
      <c r="F331" s="24" t="s">
        <v>59</v>
      </c>
      <c r="G331" s="18"/>
    </row>
    <row r="332" spans="1:7" x14ac:dyDescent="0.3">
      <c r="A332" s="32">
        <v>3</v>
      </c>
      <c r="B332" s="42" t="s">
        <v>68</v>
      </c>
      <c r="C332" s="33"/>
      <c r="D332" s="33">
        <v>4</v>
      </c>
      <c r="E332" s="34">
        <v>8</v>
      </c>
      <c r="F332" s="35" t="s">
        <v>61</v>
      </c>
      <c r="G332" s="36" t="s">
        <v>62</v>
      </c>
    </row>
    <row r="333" spans="1:7" ht="15" thickBot="1" x14ac:dyDescent="0.35">
      <c r="A333" s="37">
        <v>4</v>
      </c>
      <c r="B333" s="44" t="s">
        <v>69</v>
      </c>
      <c r="C333" s="38"/>
      <c r="D333" s="38">
        <v>4</v>
      </c>
      <c r="E333" s="39">
        <v>8</v>
      </c>
      <c r="F333" s="40" t="s">
        <v>61</v>
      </c>
      <c r="G333" s="41"/>
    </row>
    <row r="334" spans="1:7" x14ac:dyDescent="0.3">
      <c r="A334" s="32">
        <v>5</v>
      </c>
      <c r="B334" s="42" t="s">
        <v>70</v>
      </c>
      <c r="C334" s="33"/>
      <c r="D334" s="33">
        <v>3</v>
      </c>
      <c r="E334" s="34">
        <v>10</v>
      </c>
      <c r="F334" s="43" t="s">
        <v>61</v>
      </c>
      <c r="G334" s="36" t="s">
        <v>62</v>
      </c>
    </row>
    <row r="335" spans="1:7" ht="15" thickBot="1" x14ac:dyDescent="0.35">
      <c r="A335" s="37">
        <v>6</v>
      </c>
      <c r="B335" s="44" t="s">
        <v>71</v>
      </c>
      <c r="C335" s="38"/>
      <c r="D335" s="38">
        <v>3</v>
      </c>
      <c r="E335" s="39">
        <v>10</v>
      </c>
      <c r="F335" s="40" t="s">
        <v>61</v>
      </c>
      <c r="G335" s="41"/>
    </row>
    <row r="336" spans="1:7" x14ac:dyDescent="0.3">
      <c r="A336" s="20" t="s">
        <v>63</v>
      </c>
      <c r="B336" s="21"/>
      <c r="C336" s="21"/>
      <c r="D336" s="21"/>
      <c r="E336" s="21"/>
      <c r="F336" s="21"/>
      <c r="G336" s="18"/>
    </row>
    <row r="337" spans="1:7" x14ac:dyDescent="0.3">
      <c r="A337" s="19">
        <v>1</v>
      </c>
      <c r="B337" s="46" t="s">
        <v>66</v>
      </c>
      <c r="C337" s="19"/>
      <c r="D337" s="19">
        <v>3</v>
      </c>
      <c r="E337" s="28">
        <v>6</v>
      </c>
      <c r="F337" s="24" t="s">
        <v>59</v>
      </c>
      <c r="G337" s="18"/>
    </row>
    <row r="338" spans="1:7" ht="15" thickBot="1" x14ac:dyDescent="0.35">
      <c r="A338" s="19">
        <v>2</v>
      </c>
      <c r="B338" s="46" t="s">
        <v>72</v>
      </c>
      <c r="C338" s="19"/>
      <c r="D338" s="19">
        <v>4</v>
      </c>
      <c r="E338" s="28">
        <v>8</v>
      </c>
      <c r="F338" s="24" t="s">
        <v>59</v>
      </c>
      <c r="G338" s="27"/>
    </row>
    <row r="339" spans="1:7" x14ac:dyDescent="0.3">
      <c r="A339" s="32">
        <v>3</v>
      </c>
      <c r="B339" s="42" t="s">
        <v>73</v>
      </c>
      <c r="C339" s="33"/>
      <c r="D339" s="33">
        <v>4</v>
      </c>
      <c r="E339" s="34">
        <v>10</v>
      </c>
      <c r="F339" s="35" t="s">
        <v>61</v>
      </c>
      <c r="G339" s="36" t="s">
        <v>62</v>
      </c>
    </row>
    <row r="340" spans="1:7" ht="15" thickBot="1" x14ac:dyDescent="0.35">
      <c r="A340" s="37">
        <v>4</v>
      </c>
      <c r="B340" s="44" t="s">
        <v>74</v>
      </c>
      <c r="C340" s="38"/>
      <c r="D340" s="38">
        <v>4</v>
      </c>
      <c r="E340" s="39">
        <v>10</v>
      </c>
      <c r="F340" s="40" t="s">
        <v>61</v>
      </c>
      <c r="G340" s="41"/>
    </row>
    <row r="341" spans="1:7" x14ac:dyDescent="0.3">
      <c r="A341" s="32">
        <v>5</v>
      </c>
      <c r="B341" s="42" t="s">
        <v>75</v>
      </c>
      <c r="C341" s="33"/>
      <c r="D341" s="33">
        <v>4</v>
      </c>
      <c r="E341" s="34">
        <v>12</v>
      </c>
      <c r="F341" s="43" t="s">
        <v>61</v>
      </c>
      <c r="G341" s="36" t="s">
        <v>62</v>
      </c>
    </row>
    <row r="342" spans="1:7" ht="15" thickBot="1" x14ac:dyDescent="0.35">
      <c r="A342" s="37">
        <v>6</v>
      </c>
      <c r="B342" s="44" t="s">
        <v>76</v>
      </c>
      <c r="C342" s="38"/>
      <c r="D342" s="38">
        <v>4</v>
      </c>
      <c r="E342" s="39">
        <v>12</v>
      </c>
      <c r="F342" s="40" t="s">
        <v>61</v>
      </c>
      <c r="G342" s="41"/>
    </row>
    <row r="343" spans="1:7" ht="15" thickBot="1" x14ac:dyDescent="0.35">
      <c r="A343" s="47" t="s">
        <v>64</v>
      </c>
      <c r="B343" s="48"/>
      <c r="C343" s="48"/>
      <c r="D343" s="48"/>
      <c r="E343" s="48"/>
      <c r="F343" s="49"/>
      <c r="G343" s="18"/>
    </row>
    <row r="344" spans="1:7" x14ac:dyDescent="0.3">
      <c r="A344" s="45">
        <v>1</v>
      </c>
      <c r="B344" s="50" t="s">
        <v>65</v>
      </c>
      <c r="C344" s="23">
        <v>70</v>
      </c>
      <c r="D344" s="19">
        <v>3</v>
      </c>
      <c r="E344" s="19">
        <v>5</v>
      </c>
      <c r="F344" s="51" t="s">
        <v>59</v>
      </c>
      <c r="G344" s="18"/>
    </row>
    <row r="345" spans="1:7" x14ac:dyDescent="0.3">
      <c r="A345" s="19"/>
      <c r="B345" s="19"/>
      <c r="C345" s="25">
        <v>75</v>
      </c>
      <c r="D345" s="26">
        <v>4</v>
      </c>
      <c r="E345" s="26">
        <v>4</v>
      </c>
      <c r="F345" s="24" t="s">
        <v>59</v>
      </c>
      <c r="G345" s="27"/>
    </row>
    <row r="346" spans="1:7" x14ac:dyDescent="0.3">
      <c r="A346" s="19">
        <v>2</v>
      </c>
      <c r="B346" s="46" t="s">
        <v>78</v>
      </c>
      <c r="C346" s="19"/>
      <c r="D346" s="19">
        <v>4</v>
      </c>
      <c r="E346" s="28">
        <v>8</v>
      </c>
      <c r="F346" s="24" t="s">
        <v>59</v>
      </c>
      <c r="G346" s="18"/>
    </row>
    <row r="347" spans="1:7" ht="15" thickBot="1" x14ac:dyDescent="0.35">
      <c r="A347" s="26">
        <v>3</v>
      </c>
      <c r="B347" s="31" t="s">
        <v>77</v>
      </c>
      <c r="C347" s="26"/>
      <c r="D347" s="26">
        <v>3</v>
      </c>
      <c r="E347" s="52">
        <v>10</v>
      </c>
      <c r="F347" s="30" t="s">
        <v>59</v>
      </c>
      <c r="G347" s="18"/>
    </row>
    <row r="348" spans="1:7" x14ac:dyDescent="0.3">
      <c r="A348" s="53">
        <v>4</v>
      </c>
      <c r="B348" s="59" t="s">
        <v>79</v>
      </c>
      <c r="C348" s="54"/>
      <c r="D348" s="54">
        <v>4</v>
      </c>
      <c r="E348" s="55">
        <v>10</v>
      </c>
      <c r="F348" s="35" t="s">
        <v>61</v>
      </c>
      <c r="G348" s="36" t="s">
        <v>62</v>
      </c>
    </row>
    <row r="349" spans="1:7" ht="15" thickBot="1" x14ac:dyDescent="0.35">
      <c r="A349" s="56">
        <v>5</v>
      </c>
      <c r="B349" s="60" t="s">
        <v>80</v>
      </c>
      <c r="C349" s="57"/>
      <c r="D349" s="57">
        <v>4</v>
      </c>
      <c r="E349" s="58">
        <v>10</v>
      </c>
      <c r="F349" s="40" t="s">
        <v>61</v>
      </c>
      <c r="G349" s="41"/>
    </row>
    <row r="350" spans="1:7" x14ac:dyDescent="0.3">
      <c r="A350" s="32">
        <v>6</v>
      </c>
      <c r="B350" s="42" t="s">
        <v>81</v>
      </c>
      <c r="C350" s="33"/>
      <c r="D350" s="33">
        <v>3</v>
      </c>
      <c r="E350" s="34">
        <v>12</v>
      </c>
      <c r="F350" s="43" t="s">
        <v>61</v>
      </c>
      <c r="G350" s="36" t="s">
        <v>62</v>
      </c>
    </row>
    <row r="351" spans="1:7" ht="15" thickBot="1" x14ac:dyDescent="0.35">
      <c r="A351" s="37">
        <v>7</v>
      </c>
      <c r="B351" s="44" t="s">
        <v>82</v>
      </c>
      <c r="C351" s="38"/>
      <c r="D351" s="38">
        <v>3</v>
      </c>
      <c r="E351" s="39">
        <v>12</v>
      </c>
      <c r="F351" s="40" t="s">
        <v>61</v>
      </c>
      <c r="G351" s="41"/>
    </row>
    <row r="352" spans="1:7" x14ac:dyDescent="0.3">
      <c r="A352" s="16">
        <v>14</v>
      </c>
      <c r="B352" s="17"/>
      <c r="C352" s="17"/>
      <c r="D352" s="17"/>
      <c r="E352" s="17"/>
      <c r="F352" s="17"/>
      <c r="G352" s="18"/>
    </row>
    <row r="353" spans="1:7" x14ac:dyDescent="0.3">
      <c r="A353" s="18"/>
      <c r="B353" s="18" t="s">
        <v>52</v>
      </c>
      <c r="C353" s="18" t="s">
        <v>53</v>
      </c>
      <c r="D353" s="18" t="s">
        <v>54</v>
      </c>
      <c r="E353" s="18" t="s">
        <v>55</v>
      </c>
      <c r="F353" s="18" t="s">
        <v>56</v>
      </c>
      <c r="G353" s="18"/>
    </row>
    <row r="354" spans="1:7" x14ac:dyDescent="0.3">
      <c r="A354" s="18"/>
      <c r="B354" s="18"/>
      <c r="C354" s="18"/>
      <c r="D354" s="18"/>
      <c r="E354" s="18"/>
      <c r="F354" s="18"/>
      <c r="G354" s="18"/>
    </row>
    <row r="355" spans="1:7" x14ac:dyDescent="0.3">
      <c r="A355" s="20" t="s">
        <v>57</v>
      </c>
      <c r="B355" s="21"/>
      <c r="C355" s="21"/>
      <c r="D355" s="21"/>
      <c r="E355" s="21"/>
      <c r="F355" s="22"/>
      <c r="G355" s="18"/>
    </row>
    <row r="356" spans="1:7" x14ac:dyDescent="0.3">
      <c r="A356" s="19">
        <v>1</v>
      </c>
      <c r="B356" s="19" t="s">
        <v>58</v>
      </c>
      <c r="C356" s="23">
        <v>90</v>
      </c>
      <c r="D356" s="19">
        <v>3</v>
      </c>
      <c r="E356" s="19">
        <v>4</v>
      </c>
      <c r="F356" s="24" t="s">
        <v>59</v>
      </c>
      <c r="G356" s="18"/>
    </row>
    <row r="357" spans="1:7" x14ac:dyDescent="0.3">
      <c r="A357" s="19"/>
      <c r="B357" s="19"/>
      <c r="C357" s="25">
        <v>95</v>
      </c>
      <c r="D357" s="26">
        <v>4</v>
      </c>
      <c r="E357" s="26">
        <v>3</v>
      </c>
      <c r="F357" s="24" t="s">
        <v>59</v>
      </c>
      <c r="G357" s="27"/>
    </row>
    <row r="358" spans="1:7" ht="15" thickBot="1" x14ac:dyDescent="0.35">
      <c r="A358" s="19">
        <v>2</v>
      </c>
      <c r="B358" s="46" t="s">
        <v>67</v>
      </c>
      <c r="C358" s="46"/>
      <c r="D358" s="19">
        <v>3</v>
      </c>
      <c r="E358" s="28">
        <v>6</v>
      </c>
      <c r="F358" s="24" t="s">
        <v>59</v>
      </c>
      <c r="G358" s="18"/>
    </row>
    <row r="359" spans="1:7" x14ac:dyDescent="0.3">
      <c r="A359" s="32">
        <v>3</v>
      </c>
      <c r="B359" s="42" t="s">
        <v>68</v>
      </c>
      <c r="C359" s="33"/>
      <c r="D359" s="33">
        <v>4</v>
      </c>
      <c r="E359" s="34">
        <v>8</v>
      </c>
      <c r="F359" s="35" t="s">
        <v>61</v>
      </c>
      <c r="G359" s="36" t="s">
        <v>62</v>
      </c>
    </row>
    <row r="360" spans="1:7" ht="15" thickBot="1" x14ac:dyDescent="0.35">
      <c r="A360" s="37">
        <v>4</v>
      </c>
      <c r="B360" s="44" t="s">
        <v>69</v>
      </c>
      <c r="C360" s="38"/>
      <c r="D360" s="38">
        <v>4</v>
      </c>
      <c r="E360" s="39">
        <v>8</v>
      </c>
      <c r="F360" s="40" t="s">
        <v>61</v>
      </c>
      <c r="G360" s="41"/>
    </row>
    <row r="361" spans="1:7" x14ac:dyDescent="0.3">
      <c r="A361" s="32">
        <v>5</v>
      </c>
      <c r="B361" s="42" t="s">
        <v>70</v>
      </c>
      <c r="C361" s="33"/>
      <c r="D361" s="33">
        <v>3</v>
      </c>
      <c r="E361" s="34">
        <v>10</v>
      </c>
      <c r="F361" s="43" t="s">
        <v>61</v>
      </c>
      <c r="G361" s="36" t="s">
        <v>62</v>
      </c>
    </row>
    <row r="362" spans="1:7" ht="15" thickBot="1" x14ac:dyDescent="0.35">
      <c r="A362" s="37">
        <v>6</v>
      </c>
      <c r="B362" s="44" t="s">
        <v>71</v>
      </c>
      <c r="C362" s="38"/>
      <c r="D362" s="38">
        <v>3</v>
      </c>
      <c r="E362" s="39">
        <v>10</v>
      </c>
      <c r="F362" s="40" t="s">
        <v>61</v>
      </c>
      <c r="G362" s="41"/>
    </row>
    <row r="363" spans="1:7" x14ac:dyDescent="0.3">
      <c r="A363" s="20" t="s">
        <v>63</v>
      </c>
      <c r="B363" s="21"/>
      <c r="C363" s="21"/>
      <c r="D363" s="21"/>
      <c r="E363" s="21"/>
      <c r="F363" s="21"/>
      <c r="G363" s="18"/>
    </row>
    <row r="364" spans="1:7" x14ac:dyDescent="0.3">
      <c r="A364" s="19">
        <v>1</v>
      </c>
      <c r="B364" s="46" t="s">
        <v>66</v>
      </c>
      <c r="C364" s="19"/>
      <c r="D364" s="19">
        <v>3</v>
      </c>
      <c r="E364" s="28">
        <v>6</v>
      </c>
      <c r="F364" s="24" t="s">
        <v>59</v>
      </c>
      <c r="G364" s="18"/>
    </row>
    <row r="365" spans="1:7" ht="15" thickBot="1" x14ac:dyDescent="0.35">
      <c r="A365" s="19">
        <v>2</v>
      </c>
      <c r="B365" s="46" t="s">
        <v>72</v>
      </c>
      <c r="C365" s="19"/>
      <c r="D365" s="19">
        <v>4</v>
      </c>
      <c r="E365" s="28">
        <v>8</v>
      </c>
      <c r="F365" s="24" t="s">
        <v>59</v>
      </c>
      <c r="G365" s="27"/>
    </row>
    <row r="366" spans="1:7" x14ac:dyDescent="0.3">
      <c r="A366" s="32">
        <v>3</v>
      </c>
      <c r="B366" s="42" t="s">
        <v>73</v>
      </c>
      <c r="C366" s="33"/>
      <c r="D366" s="33">
        <v>4</v>
      </c>
      <c r="E366" s="34">
        <v>10</v>
      </c>
      <c r="F366" s="35" t="s">
        <v>61</v>
      </c>
      <c r="G366" s="36" t="s">
        <v>62</v>
      </c>
    </row>
    <row r="367" spans="1:7" ht="15" thickBot="1" x14ac:dyDescent="0.35">
      <c r="A367" s="37">
        <v>4</v>
      </c>
      <c r="B367" s="44" t="s">
        <v>74</v>
      </c>
      <c r="C367" s="38"/>
      <c r="D367" s="38">
        <v>4</v>
      </c>
      <c r="E367" s="39">
        <v>10</v>
      </c>
      <c r="F367" s="40" t="s">
        <v>61</v>
      </c>
      <c r="G367" s="41"/>
    </row>
    <row r="368" spans="1:7" x14ac:dyDescent="0.3">
      <c r="A368" s="32">
        <v>5</v>
      </c>
      <c r="B368" s="42" t="s">
        <v>75</v>
      </c>
      <c r="C368" s="33"/>
      <c r="D368" s="33">
        <v>4</v>
      </c>
      <c r="E368" s="34">
        <v>12</v>
      </c>
      <c r="F368" s="43" t="s">
        <v>61</v>
      </c>
      <c r="G368" s="36" t="s">
        <v>62</v>
      </c>
    </row>
    <row r="369" spans="1:7" ht="15" thickBot="1" x14ac:dyDescent="0.35">
      <c r="A369" s="37">
        <v>6</v>
      </c>
      <c r="B369" s="44" t="s">
        <v>76</v>
      </c>
      <c r="C369" s="38"/>
      <c r="D369" s="38">
        <v>4</v>
      </c>
      <c r="E369" s="39">
        <v>12</v>
      </c>
      <c r="F369" s="40" t="s">
        <v>61</v>
      </c>
      <c r="G369" s="41"/>
    </row>
    <row r="370" spans="1:7" ht="15" thickBot="1" x14ac:dyDescent="0.35">
      <c r="A370" s="47" t="s">
        <v>64</v>
      </c>
      <c r="B370" s="48"/>
      <c r="C370" s="48"/>
      <c r="D370" s="48"/>
      <c r="E370" s="48"/>
      <c r="F370" s="49"/>
      <c r="G370" s="18"/>
    </row>
    <row r="371" spans="1:7" x14ac:dyDescent="0.3">
      <c r="A371" s="45">
        <v>1</v>
      </c>
      <c r="B371" s="50" t="s">
        <v>65</v>
      </c>
      <c r="C371" s="23">
        <v>75</v>
      </c>
      <c r="D371" s="19">
        <v>3</v>
      </c>
      <c r="E371" s="19">
        <v>4</v>
      </c>
      <c r="F371" s="51" t="s">
        <v>59</v>
      </c>
      <c r="G371" s="18"/>
    </row>
    <row r="372" spans="1:7" x14ac:dyDescent="0.3">
      <c r="A372" s="19"/>
      <c r="B372" s="19"/>
      <c r="C372" s="25">
        <v>80</v>
      </c>
      <c r="D372" s="26">
        <v>4</v>
      </c>
      <c r="E372" s="26">
        <v>3</v>
      </c>
      <c r="F372" s="24" t="s">
        <v>59</v>
      </c>
      <c r="G372" s="27"/>
    </row>
    <row r="373" spans="1:7" x14ac:dyDescent="0.3">
      <c r="A373" s="19">
        <v>2</v>
      </c>
      <c r="B373" s="46" t="s">
        <v>78</v>
      </c>
      <c r="C373" s="19"/>
      <c r="D373" s="19">
        <v>4</v>
      </c>
      <c r="E373" s="28">
        <v>8</v>
      </c>
      <c r="F373" s="24" t="s">
        <v>59</v>
      </c>
      <c r="G373" s="18"/>
    </row>
    <row r="374" spans="1:7" ht="15" thickBot="1" x14ac:dyDescent="0.35">
      <c r="A374" s="26">
        <v>3</v>
      </c>
      <c r="B374" s="31" t="s">
        <v>77</v>
      </c>
      <c r="C374" s="26"/>
      <c r="D374" s="26">
        <v>3</v>
      </c>
      <c r="E374" s="52">
        <v>10</v>
      </c>
      <c r="F374" s="30" t="s">
        <v>59</v>
      </c>
      <c r="G374" s="18"/>
    </row>
    <row r="375" spans="1:7" x14ac:dyDescent="0.3">
      <c r="A375" s="53">
        <v>4</v>
      </c>
      <c r="B375" s="59" t="s">
        <v>79</v>
      </c>
      <c r="C375" s="54"/>
      <c r="D375" s="54">
        <v>4</v>
      </c>
      <c r="E375" s="55">
        <v>10</v>
      </c>
      <c r="F375" s="35" t="s">
        <v>61</v>
      </c>
      <c r="G375" s="36" t="s">
        <v>62</v>
      </c>
    </row>
    <row r="376" spans="1:7" ht="15" thickBot="1" x14ac:dyDescent="0.35">
      <c r="A376" s="56">
        <v>5</v>
      </c>
      <c r="B376" s="60" t="s">
        <v>80</v>
      </c>
      <c r="C376" s="57"/>
      <c r="D376" s="57">
        <v>4</v>
      </c>
      <c r="E376" s="58">
        <v>10</v>
      </c>
      <c r="F376" s="40" t="s">
        <v>61</v>
      </c>
      <c r="G376" s="41"/>
    </row>
    <row r="377" spans="1:7" x14ac:dyDescent="0.3">
      <c r="A377" s="32">
        <v>6</v>
      </c>
      <c r="B377" s="42" t="s">
        <v>81</v>
      </c>
      <c r="C377" s="33"/>
      <c r="D377" s="33">
        <v>3</v>
      </c>
      <c r="E377" s="34">
        <v>12</v>
      </c>
      <c r="F377" s="43" t="s">
        <v>61</v>
      </c>
      <c r="G377" s="36" t="s">
        <v>62</v>
      </c>
    </row>
    <row r="378" spans="1:7" ht="15" thickBot="1" x14ac:dyDescent="0.35">
      <c r="A378" s="37">
        <v>7</v>
      </c>
      <c r="B378" s="44" t="s">
        <v>82</v>
      </c>
      <c r="C378" s="38"/>
      <c r="D378" s="38">
        <v>3</v>
      </c>
      <c r="E378" s="39">
        <v>12</v>
      </c>
      <c r="F378" s="40" t="s">
        <v>61</v>
      </c>
      <c r="G378" s="41"/>
    </row>
    <row r="379" spans="1:7" x14ac:dyDescent="0.3">
      <c r="A379" s="16">
        <v>15</v>
      </c>
      <c r="B379" s="17"/>
      <c r="C379" s="17"/>
      <c r="D379" s="17"/>
      <c r="E379" s="17"/>
      <c r="F379" s="17"/>
      <c r="G379" s="18"/>
    </row>
    <row r="380" spans="1:7" x14ac:dyDescent="0.3">
      <c r="A380" s="18"/>
      <c r="B380" s="18" t="s">
        <v>52</v>
      </c>
      <c r="C380" s="18" t="s">
        <v>53</v>
      </c>
      <c r="D380" s="18" t="s">
        <v>54</v>
      </c>
      <c r="E380" s="18" t="s">
        <v>55</v>
      </c>
      <c r="F380" s="18" t="s">
        <v>56</v>
      </c>
      <c r="G380" s="18"/>
    </row>
    <row r="381" spans="1:7" x14ac:dyDescent="0.3">
      <c r="A381" s="18"/>
      <c r="B381" s="18"/>
      <c r="C381" s="18"/>
      <c r="D381" s="18"/>
      <c r="E381" s="18"/>
      <c r="F381" s="18"/>
      <c r="G381" s="18"/>
    </row>
    <row r="382" spans="1:7" x14ac:dyDescent="0.3">
      <c r="A382" s="20" t="s">
        <v>57</v>
      </c>
      <c r="B382" s="21"/>
      <c r="C382" s="21"/>
      <c r="D382" s="21"/>
      <c r="E382" s="21"/>
      <c r="F382" s="22"/>
      <c r="G382" s="18"/>
    </row>
    <row r="383" spans="1:7" x14ac:dyDescent="0.3">
      <c r="A383" s="19">
        <v>1</v>
      </c>
      <c r="B383" s="19" t="s">
        <v>58</v>
      </c>
      <c r="C383" s="23">
        <v>95</v>
      </c>
      <c r="D383" s="19">
        <v>3</v>
      </c>
      <c r="E383" s="19">
        <v>3</v>
      </c>
      <c r="F383" s="24" t="s">
        <v>59</v>
      </c>
      <c r="G383" s="18"/>
    </row>
    <row r="384" spans="1:7" x14ac:dyDescent="0.3">
      <c r="A384" s="19"/>
      <c r="B384" s="19"/>
      <c r="C384" s="25">
        <v>100</v>
      </c>
      <c r="D384" s="26">
        <v>5</v>
      </c>
      <c r="E384" s="26">
        <v>2</v>
      </c>
      <c r="F384" s="24" t="s">
        <v>59</v>
      </c>
      <c r="G384" s="27"/>
    </row>
    <row r="385" spans="1:7" ht="15" thickBot="1" x14ac:dyDescent="0.35">
      <c r="A385" s="19">
        <v>2</v>
      </c>
      <c r="B385" s="46" t="s">
        <v>67</v>
      </c>
      <c r="C385" s="46"/>
      <c r="D385" s="19">
        <v>3</v>
      </c>
      <c r="E385" s="28">
        <v>6</v>
      </c>
      <c r="F385" s="24" t="s">
        <v>59</v>
      </c>
      <c r="G385" s="18"/>
    </row>
    <row r="386" spans="1:7" x14ac:dyDescent="0.3">
      <c r="A386" s="32">
        <v>3</v>
      </c>
      <c r="B386" s="42" t="s">
        <v>68</v>
      </c>
      <c r="C386" s="33"/>
      <c r="D386" s="33">
        <v>4</v>
      </c>
      <c r="E386" s="34">
        <v>8</v>
      </c>
      <c r="F386" s="35" t="s">
        <v>61</v>
      </c>
      <c r="G386" s="36" t="s">
        <v>62</v>
      </c>
    </row>
    <row r="387" spans="1:7" ht="15" thickBot="1" x14ac:dyDescent="0.35">
      <c r="A387" s="37">
        <v>4</v>
      </c>
      <c r="B387" s="44" t="s">
        <v>69</v>
      </c>
      <c r="C387" s="38"/>
      <c r="D387" s="38">
        <v>4</v>
      </c>
      <c r="E387" s="39">
        <v>8</v>
      </c>
      <c r="F387" s="40" t="s">
        <v>61</v>
      </c>
      <c r="G387" s="41"/>
    </row>
    <row r="388" spans="1:7" x14ac:dyDescent="0.3">
      <c r="A388" s="32">
        <v>5</v>
      </c>
      <c r="B388" s="42" t="s">
        <v>70</v>
      </c>
      <c r="C388" s="33"/>
      <c r="D388" s="33">
        <v>3</v>
      </c>
      <c r="E388" s="34">
        <v>10</v>
      </c>
      <c r="F388" s="43" t="s">
        <v>61</v>
      </c>
      <c r="G388" s="36" t="s">
        <v>62</v>
      </c>
    </row>
    <row r="389" spans="1:7" ht="15" thickBot="1" x14ac:dyDescent="0.35">
      <c r="A389" s="37">
        <v>6</v>
      </c>
      <c r="B389" s="44" t="s">
        <v>71</v>
      </c>
      <c r="C389" s="38"/>
      <c r="D389" s="38">
        <v>3</v>
      </c>
      <c r="E389" s="39">
        <v>10</v>
      </c>
      <c r="F389" s="40" t="s">
        <v>61</v>
      </c>
      <c r="G389" s="41"/>
    </row>
    <row r="390" spans="1:7" x14ac:dyDescent="0.3">
      <c r="A390" s="20" t="s">
        <v>63</v>
      </c>
      <c r="B390" s="21"/>
      <c r="C390" s="21"/>
      <c r="D390" s="21"/>
      <c r="E390" s="21"/>
      <c r="F390" s="21"/>
      <c r="G390" s="18"/>
    </row>
    <row r="391" spans="1:7" x14ac:dyDescent="0.3">
      <c r="A391" s="19">
        <v>1</v>
      </c>
      <c r="B391" s="46" t="s">
        <v>66</v>
      </c>
      <c r="C391" s="19"/>
      <c r="D391" s="19">
        <v>3</v>
      </c>
      <c r="E391" s="28">
        <v>6</v>
      </c>
      <c r="F391" s="24" t="s">
        <v>59</v>
      </c>
      <c r="G391" s="18"/>
    </row>
    <row r="392" spans="1:7" ht="15" thickBot="1" x14ac:dyDescent="0.35">
      <c r="A392" s="19">
        <v>2</v>
      </c>
      <c r="B392" s="46" t="s">
        <v>72</v>
      </c>
      <c r="C392" s="19"/>
      <c r="D392" s="19">
        <v>4</v>
      </c>
      <c r="E392" s="28">
        <v>8</v>
      </c>
      <c r="F392" s="24" t="s">
        <v>59</v>
      </c>
      <c r="G392" s="27"/>
    </row>
    <row r="393" spans="1:7" x14ac:dyDescent="0.3">
      <c r="A393" s="32">
        <v>3</v>
      </c>
      <c r="B393" s="42" t="s">
        <v>73</v>
      </c>
      <c r="C393" s="33"/>
      <c r="D393" s="33">
        <v>4</v>
      </c>
      <c r="E393" s="34">
        <v>10</v>
      </c>
      <c r="F393" s="35" t="s">
        <v>61</v>
      </c>
      <c r="G393" s="36" t="s">
        <v>62</v>
      </c>
    </row>
    <row r="394" spans="1:7" ht="15" thickBot="1" x14ac:dyDescent="0.35">
      <c r="A394" s="37">
        <v>4</v>
      </c>
      <c r="B394" s="44" t="s">
        <v>74</v>
      </c>
      <c r="C394" s="38"/>
      <c r="D394" s="38">
        <v>4</v>
      </c>
      <c r="E394" s="39">
        <v>10</v>
      </c>
      <c r="F394" s="40" t="s">
        <v>61</v>
      </c>
      <c r="G394" s="41"/>
    </row>
    <row r="395" spans="1:7" x14ac:dyDescent="0.3">
      <c r="A395" s="32">
        <v>5</v>
      </c>
      <c r="B395" s="42" t="s">
        <v>75</v>
      </c>
      <c r="C395" s="33"/>
      <c r="D395" s="33">
        <v>4</v>
      </c>
      <c r="E395" s="34">
        <v>12</v>
      </c>
      <c r="F395" s="43" t="s">
        <v>61</v>
      </c>
      <c r="G395" s="36" t="s">
        <v>62</v>
      </c>
    </row>
    <row r="396" spans="1:7" ht="15" thickBot="1" x14ac:dyDescent="0.35">
      <c r="A396" s="37">
        <v>6</v>
      </c>
      <c r="B396" s="44" t="s">
        <v>76</v>
      </c>
      <c r="C396" s="38"/>
      <c r="D396" s="38">
        <v>4</v>
      </c>
      <c r="E396" s="39">
        <v>12</v>
      </c>
      <c r="F396" s="40" t="s">
        <v>61</v>
      </c>
      <c r="G396" s="41"/>
    </row>
    <row r="397" spans="1:7" ht="15" thickBot="1" x14ac:dyDescent="0.35">
      <c r="A397" s="47" t="s">
        <v>64</v>
      </c>
      <c r="B397" s="48"/>
      <c r="C397" s="48"/>
      <c r="D397" s="48"/>
      <c r="E397" s="48"/>
      <c r="F397" s="49"/>
      <c r="G397" s="18"/>
    </row>
    <row r="398" spans="1:7" x14ac:dyDescent="0.3">
      <c r="A398" s="45">
        <v>1</v>
      </c>
      <c r="B398" s="50" t="s">
        <v>65</v>
      </c>
      <c r="C398" s="23">
        <v>80</v>
      </c>
      <c r="D398" s="19">
        <v>3</v>
      </c>
      <c r="E398" s="19">
        <v>4</v>
      </c>
      <c r="F398" s="51" t="s">
        <v>59</v>
      </c>
      <c r="G398" s="18"/>
    </row>
    <row r="399" spans="1:7" x14ac:dyDescent="0.3">
      <c r="A399" s="19"/>
      <c r="B399" s="19"/>
      <c r="C399" s="25">
        <v>82.5</v>
      </c>
      <c r="D399" s="26">
        <v>4</v>
      </c>
      <c r="E399" s="26">
        <v>3</v>
      </c>
      <c r="F399" s="24" t="s">
        <v>59</v>
      </c>
      <c r="G399" s="27"/>
    </row>
    <row r="400" spans="1:7" x14ac:dyDescent="0.3">
      <c r="A400" s="19">
        <v>2</v>
      </c>
      <c r="B400" s="46" t="s">
        <v>78</v>
      </c>
      <c r="C400" s="19"/>
      <c r="D400" s="19">
        <v>4</v>
      </c>
      <c r="E400" s="28">
        <v>8</v>
      </c>
      <c r="F400" s="24" t="s">
        <v>59</v>
      </c>
      <c r="G400" s="18"/>
    </row>
    <row r="401" spans="1:7" ht="15" thickBot="1" x14ac:dyDescent="0.35">
      <c r="A401" s="26">
        <v>3</v>
      </c>
      <c r="B401" s="31" t="s">
        <v>77</v>
      </c>
      <c r="C401" s="26"/>
      <c r="D401" s="26">
        <v>3</v>
      </c>
      <c r="E401" s="52">
        <v>10</v>
      </c>
      <c r="F401" s="30" t="s">
        <v>59</v>
      </c>
      <c r="G401" s="18"/>
    </row>
    <row r="402" spans="1:7" x14ac:dyDescent="0.3">
      <c r="A402" s="53">
        <v>4</v>
      </c>
      <c r="B402" s="59" t="s">
        <v>79</v>
      </c>
      <c r="C402" s="54"/>
      <c r="D402" s="54">
        <v>4</v>
      </c>
      <c r="E402" s="55">
        <v>10</v>
      </c>
      <c r="F402" s="35" t="s">
        <v>61</v>
      </c>
      <c r="G402" s="36" t="s">
        <v>62</v>
      </c>
    </row>
    <row r="403" spans="1:7" ht="15" thickBot="1" x14ac:dyDescent="0.35">
      <c r="A403" s="56">
        <v>5</v>
      </c>
      <c r="B403" s="60" t="s">
        <v>80</v>
      </c>
      <c r="C403" s="57"/>
      <c r="D403" s="57">
        <v>4</v>
      </c>
      <c r="E403" s="58">
        <v>10</v>
      </c>
      <c r="F403" s="40" t="s">
        <v>61</v>
      </c>
      <c r="G403" s="41"/>
    </row>
    <row r="404" spans="1:7" x14ac:dyDescent="0.3">
      <c r="A404" s="32">
        <v>6</v>
      </c>
      <c r="B404" s="42" t="s">
        <v>81</v>
      </c>
      <c r="C404" s="33"/>
      <c r="D404" s="33">
        <v>3</v>
      </c>
      <c r="E404" s="34">
        <v>12</v>
      </c>
      <c r="F404" s="43" t="s">
        <v>61</v>
      </c>
      <c r="G404" s="36" t="s">
        <v>62</v>
      </c>
    </row>
    <row r="405" spans="1:7" ht="15" thickBot="1" x14ac:dyDescent="0.35">
      <c r="A405" s="37">
        <v>7</v>
      </c>
      <c r="B405" s="44" t="s">
        <v>82</v>
      </c>
      <c r="C405" s="38"/>
      <c r="D405" s="38">
        <v>3</v>
      </c>
      <c r="E405" s="39">
        <v>12</v>
      </c>
      <c r="F405" s="40" t="s">
        <v>61</v>
      </c>
      <c r="G405" s="41"/>
    </row>
    <row r="406" spans="1:7" x14ac:dyDescent="0.3">
      <c r="A406" s="16">
        <v>16</v>
      </c>
      <c r="B406" s="17"/>
      <c r="C406" s="17"/>
      <c r="D406" s="17"/>
      <c r="E406" s="17"/>
      <c r="F406" s="17"/>
      <c r="G406" s="18"/>
    </row>
    <row r="407" spans="1:7" x14ac:dyDescent="0.3">
      <c r="A407" s="18"/>
      <c r="B407" s="18" t="s">
        <v>52</v>
      </c>
      <c r="C407" s="18" t="s">
        <v>53</v>
      </c>
      <c r="D407" s="18" t="s">
        <v>54</v>
      </c>
      <c r="E407" s="18" t="s">
        <v>55</v>
      </c>
      <c r="F407" s="18" t="s">
        <v>56</v>
      </c>
      <c r="G407" s="18"/>
    </row>
    <row r="408" spans="1:7" x14ac:dyDescent="0.3">
      <c r="A408" s="18"/>
      <c r="B408" s="18"/>
      <c r="C408" s="18"/>
      <c r="D408" s="18"/>
      <c r="E408" s="18"/>
      <c r="F408" s="18"/>
      <c r="G408" s="18"/>
    </row>
    <row r="409" spans="1:7" x14ac:dyDescent="0.3">
      <c r="A409" s="20" t="s">
        <v>57</v>
      </c>
      <c r="B409" s="21"/>
      <c r="C409" s="21"/>
      <c r="D409" s="21"/>
      <c r="E409" s="21"/>
      <c r="F409" s="22"/>
      <c r="G409" s="18"/>
    </row>
    <row r="410" spans="1:7" x14ac:dyDescent="0.3">
      <c r="A410" s="19">
        <v>1</v>
      </c>
      <c r="B410" s="19" t="s">
        <v>58</v>
      </c>
      <c r="C410" s="23">
        <v>75</v>
      </c>
      <c r="D410" s="19">
        <v>3</v>
      </c>
      <c r="E410" s="19">
        <v>6</v>
      </c>
      <c r="F410" s="24" t="s">
        <v>59</v>
      </c>
      <c r="G410" s="18"/>
    </row>
    <row r="411" spans="1:7" x14ac:dyDescent="0.3">
      <c r="A411" s="19"/>
      <c r="B411" s="19"/>
      <c r="C411" s="25">
        <v>80</v>
      </c>
      <c r="D411" s="26">
        <v>3</v>
      </c>
      <c r="E411" s="26">
        <v>6</v>
      </c>
      <c r="F411" s="24" t="s">
        <v>59</v>
      </c>
      <c r="G411" s="27"/>
    </row>
    <row r="412" spans="1:7" ht="15" thickBot="1" x14ac:dyDescent="0.35">
      <c r="A412" s="19">
        <v>2</v>
      </c>
      <c r="B412" s="46" t="s">
        <v>67</v>
      </c>
      <c r="C412" s="46"/>
      <c r="D412" s="19">
        <v>3</v>
      </c>
      <c r="E412" s="28">
        <v>6</v>
      </c>
      <c r="F412" s="24" t="s">
        <v>59</v>
      </c>
      <c r="G412" s="18"/>
    </row>
    <row r="413" spans="1:7" x14ac:dyDescent="0.3">
      <c r="A413" s="32">
        <v>3</v>
      </c>
      <c r="B413" s="42" t="s">
        <v>68</v>
      </c>
      <c r="C413" s="33"/>
      <c r="D413" s="33">
        <v>4</v>
      </c>
      <c r="E413" s="34">
        <v>8</v>
      </c>
      <c r="F413" s="35" t="s">
        <v>61</v>
      </c>
      <c r="G413" s="36" t="s">
        <v>62</v>
      </c>
    </row>
    <row r="414" spans="1:7" ht="15" thickBot="1" x14ac:dyDescent="0.35">
      <c r="A414" s="37">
        <v>4</v>
      </c>
      <c r="B414" s="44" t="s">
        <v>69</v>
      </c>
      <c r="C414" s="38"/>
      <c r="D414" s="38">
        <v>4</v>
      </c>
      <c r="E414" s="39">
        <v>8</v>
      </c>
      <c r="F414" s="40" t="s">
        <v>61</v>
      </c>
      <c r="G414" s="41"/>
    </row>
    <row r="415" spans="1:7" x14ac:dyDescent="0.3">
      <c r="A415" s="32">
        <v>5</v>
      </c>
      <c r="B415" s="42" t="s">
        <v>70</v>
      </c>
      <c r="C415" s="33"/>
      <c r="D415" s="33">
        <v>3</v>
      </c>
      <c r="E415" s="34">
        <v>10</v>
      </c>
      <c r="F415" s="43" t="s">
        <v>61</v>
      </c>
      <c r="G415" s="36" t="s">
        <v>62</v>
      </c>
    </row>
    <row r="416" spans="1:7" ht="15" thickBot="1" x14ac:dyDescent="0.35">
      <c r="A416" s="37">
        <v>6</v>
      </c>
      <c r="B416" s="44" t="s">
        <v>71</v>
      </c>
      <c r="C416" s="38"/>
      <c r="D416" s="38">
        <v>3</v>
      </c>
      <c r="E416" s="39">
        <v>10</v>
      </c>
      <c r="F416" s="40" t="s">
        <v>61</v>
      </c>
      <c r="G416" s="41"/>
    </row>
    <row r="417" spans="1:7" x14ac:dyDescent="0.3">
      <c r="A417" s="20" t="s">
        <v>63</v>
      </c>
      <c r="B417" s="21"/>
      <c r="C417" s="21"/>
      <c r="D417" s="21"/>
      <c r="E417" s="21"/>
      <c r="F417" s="21"/>
      <c r="G417" s="18"/>
    </row>
    <row r="418" spans="1:7" x14ac:dyDescent="0.3">
      <c r="A418" s="19">
        <v>1</v>
      </c>
      <c r="B418" s="46" t="s">
        <v>66</v>
      </c>
      <c r="C418" s="19"/>
      <c r="D418" s="19">
        <v>3</v>
      </c>
      <c r="E418" s="28">
        <v>6</v>
      </c>
      <c r="F418" s="24" t="s">
        <v>59</v>
      </c>
      <c r="G418" s="18"/>
    </row>
    <row r="419" spans="1:7" ht="15" thickBot="1" x14ac:dyDescent="0.35">
      <c r="A419" s="19">
        <v>2</v>
      </c>
      <c r="B419" s="46" t="s">
        <v>72</v>
      </c>
      <c r="C419" s="19"/>
      <c r="D419" s="19">
        <v>4</v>
      </c>
      <c r="E419" s="28">
        <v>8</v>
      </c>
      <c r="F419" s="24" t="s">
        <v>59</v>
      </c>
      <c r="G419" s="27" t="s">
        <v>60</v>
      </c>
    </row>
    <row r="420" spans="1:7" x14ac:dyDescent="0.3">
      <c r="A420" s="32">
        <v>3</v>
      </c>
      <c r="B420" s="42" t="s">
        <v>73</v>
      </c>
      <c r="C420" s="33"/>
      <c r="D420" s="33">
        <v>4</v>
      </c>
      <c r="E420" s="34">
        <v>10</v>
      </c>
      <c r="F420" s="35" t="s">
        <v>61</v>
      </c>
      <c r="G420" s="36" t="s">
        <v>62</v>
      </c>
    </row>
    <row r="421" spans="1:7" ht="15" thickBot="1" x14ac:dyDescent="0.35">
      <c r="A421" s="37">
        <v>4</v>
      </c>
      <c r="B421" s="44" t="s">
        <v>74</v>
      </c>
      <c r="C421" s="38"/>
      <c r="D421" s="38">
        <v>4</v>
      </c>
      <c r="E421" s="39">
        <v>10</v>
      </c>
      <c r="F421" s="40" t="s">
        <v>61</v>
      </c>
      <c r="G421" s="41"/>
    </row>
    <row r="422" spans="1:7" x14ac:dyDescent="0.3">
      <c r="A422" s="32">
        <v>5</v>
      </c>
      <c r="B422" s="42" t="s">
        <v>75</v>
      </c>
      <c r="C422" s="33"/>
      <c r="D422" s="33">
        <v>4</v>
      </c>
      <c r="E422" s="34">
        <v>12</v>
      </c>
      <c r="F422" s="43" t="s">
        <v>61</v>
      </c>
      <c r="G422" s="36" t="s">
        <v>62</v>
      </c>
    </row>
    <row r="423" spans="1:7" ht="15" thickBot="1" x14ac:dyDescent="0.35">
      <c r="A423" s="37">
        <v>6</v>
      </c>
      <c r="B423" s="44" t="s">
        <v>76</v>
      </c>
      <c r="C423" s="38"/>
      <c r="D423" s="38">
        <v>4</v>
      </c>
      <c r="E423" s="39">
        <v>12</v>
      </c>
      <c r="F423" s="40" t="s">
        <v>61</v>
      </c>
      <c r="G423" s="41"/>
    </row>
    <row r="424" spans="1:7" ht="15" thickBot="1" x14ac:dyDescent="0.35">
      <c r="A424" s="47" t="s">
        <v>64</v>
      </c>
      <c r="B424" s="48"/>
      <c r="C424" s="48"/>
      <c r="D424" s="48"/>
      <c r="E424" s="48"/>
      <c r="F424" s="49"/>
      <c r="G424" s="18"/>
    </row>
    <row r="425" spans="1:7" x14ac:dyDescent="0.3">
      <c r="A425" s="45">
        <v>1</v>
      </c>
      <c r="B425" s="50" t="s">
        <v>65</v>
      </c>
      <c r="C425" s="23">
        <v>65</v>
      </c>
      <c r="D425" s="19">
        <v>3</v>
      </c>
      <c r="E425" s="19">
        <v>6</v>
      </c>
      <c r="F425" s="51" t="s">
        <v>59</v>
      </c>
      <c r="G425" s="18"/>
    </row>
    <row r="426" spans="1:7" x14ac:dyDescent="0.3">
      <c r="A426" s="19"/>
      <c r="B426" s="19"/>
      <c r="C426" s="25">
        <v>70</v>
      </c>
      <c r="D426" s="26">
        <v>4</v>
      </c>
      <c r="E426" s="26">
        <v>5</v>
      </c>
      <c r="F426" s="24" t="s">
        <v>59</v>
      </c>
      <c r="G426" s="27"/>
    </row>
    <row r="427" spans="1:7" x14ac:dyDescent="0.3">
      <c r="A427" s="19">
        <v>2</v>
      </c>
      <c r="B427" s="46" t="s">
        <v>78</v>
      </c>
      <c r="C427" s="19"/>
      <c r="D427" s="19">
        <v>4</v>
      </c>
      <c r="E427" s="28">
        <v>8</v>
      </c>
      <c r="F427" s="24" t="s">
        <v>59</v>
      </c>
      <c r="G427" s="18"/>
    </row>
    <row r="428" spans="1:7" ht="15" thickBot="1" x14ac:dyDescent="0.35">
      <c r="A428" s="26">
        <v>3</v>
      </c>
      <c r="B428" s="31" t="s">
        <v>77</v>
      </c>
      <c r="C428" s="26"/>
      <c r="D428" s="26">
        <v>3</v>
      </c>
      <c r="E428" s="52">
        <v>10</v>
      </c>
      <c r="F428" s="30" t="s">
        <v>59</v>
      </c>
      <c r="G428" s="18"/>
    </row>
    <row r="429" spans="1:7" x14ac:dyDescent="0.3">
      <c r="A429" s="53">
        <v>4</v>
      </c>
      <c r="B429" s="59" t="s">
        <v>79</v>
      </c>
      <c r="C429" s="54"/>
      <c r="D429" s="54">
        <v>4</v>
      </c>
      <c r="E429" s="55">
        <v>10</v>
      </c>
      <c r="F429" s="35" t="s">
        <v>61</v>
      </c>
      <c r="G429" s="36" t="s">
        <v>62</v>
      </c>
    </row>
    <row r="430" spans="1:7" ht="15" thickBot="1" x14ac:dyDescent="0.35">
      <c r="A430" s="56">
        <v>5</v>
      </c>
      <c r="B430" s="60" t="s">
        <v>80</v>
      </c>
      <c r="C430" s="57"/>
      <c r="D430" s="57">
        <v>4</v>
      </c>
      <c r="E430" s="58">
        <v>10</v>
      </c>
      <c r="F430" s="40" t="s">
        <v>61</v>
      </c>
      <c r="G430" s="41"/>
    </row>
    <row r="431" spans="1:7" x14ac:dyDescent="0.3">
      <c r="A431" s="32">
        <v>6</v>
      </c>
      <c r="B431" s="42" t="s">
        <v>81</v>
      </c>
      <c r="C431" s="33"/>
      <c r="D431" s="33">
        <v>3</v>
      </c>
      <c r="E431" s="34">
        <v>12</v>
      </c>
      <c r="F431" s="43" t="s">
        <v>61</v>
      </c>
      <c r="G431" s="36" t="s">
        <v>62</v>
      </c>
    </row>
    <row r="432" spans="1:7" ht="15" thickBot="1" x14ac:dyDescent="0.35">
      <c r="A432" s="37">
        <v>7</v>
      </c>
      <c r="B432" s="44" t="s">
        <v>82</v>
      </c>
      <c r="C432" s="38"/>
      <c r="D432" s="38">
        <v>3</v>
      </c>
      <c r="E432" s="39">
        <v>12</v>
      </c>
      <c r="F432" s="40" t="s">
        <v>61</v>
      </c>
      <c r="G432" s="41"/>
    </row>
    <row r="433" spans="1:7" x14ac:dyDescent="0.3">
      <c r="A433" s="16">
        <v>17</v>
      </c>
      <c r="B433" s="17"/>
      <c r="C433" s="17"/>
      <c r="D433" s="17"/>
      <c r="E433" s="17"/>
      <c r="F433" s="17"/>
      <c r="G433" s="18"/>
    </row>
    <row r="434" spans="1:7" x14ac:dyDescent="0.3">
      <c r="A434" s="18"/>
      <c r="B434" s="18" t="s">
        <v>52</v>
      </c>
      <c r="C434" s="18" t="s">
        <v>53</v>
      </c>
      <c r="D434" s="18" t="s">
        <v>54</v>
      </c>
      <c r="E434" s="18" t="s">
        <v>55</v>
      </c>
      <c r="F434" s="18" t="s">
        <v>56</v>
      </c>
      <c r="G434" s="18"/>
    </row>
    <row r="435" spans="1:7" x14ac:dyDescent="0.3">
      <c r="A435" s="18"/>
      <c r="B435" s="18"/>
      <c r="C435" s="18"/>
      <c r="D435" s="18"/>
      <c r="E435" s="18"/>
      <c r="F435" s="18"/>
      <c r="G435" s="18"/>
    </row>
    <row r="436" spans="1:7" x14ac:dyDescent="0.3">
      <c r="A436" s="20" t="s">
        <v>57</v>
      </c>
      <c r="B436" s="21"/>
      <c r="C436" s="21"/>
      <c r="D436" s="21"/>
      <c r="E436" s="21"/>
      <c r="F436" s="22"/>
      <c r="G436" s="18"/>
    </row>
    <row r="437" spans="1:7" x14ac:dyDescent="0.3">
      <c r="A437" s="19">
        <v>1</v>
      </c>
      <c r="B437" s="19" t="s">
        <v>58</v>
      </c>
      <c r="C437" s="23">
        <v>80</v>
      </c>
      <c r="D437" s="19">
        <v>3</v>
      </c>
      <c r="E437" s="19">
        <v>6</v>
      </c>
      <c r="F437" s="24" t="s">
        <v>59</v>
      </c>
      <c r="G437" s="18"/>
    </row>
    <row r="438" spans="1:7" x14ac:dyDescent="0.3">
      <c r="A438" s="19"/>
      <c r="B438" s="19"/>
      <c r="C438" s="25">
        <v>85</v>
      </c>
      <c r="D438" s="26">
        <v>3</v>
      </c>
      <c r="E438" s="26">
        <v>5</v>
      </c>
      <c r="F438" s="24" t="s">
        <v>59</v>
      </c>
      <c r="G438" s="27"/>
    </row>
    <row r="439" spans="1:7" ht="15" thickBot="1" x14ac:dyDescent="0.35">
      <c r="A439" s="19">
        <v>2</v>
      </c>
      <c r="B439" s="46" t="s">
        <v>67</v>
      </c>
      <c r="C439" s="46"/>
      <c r="D439" s="19">
        <v>3</v>
      </c>
      <c r="E439" s="28">
        <v>6</v>
      </c>
      <c r="F439" s="24" t="s">
        <v>59</v>
      </c>
      <c r="G439" s="18"/>
    </row>
    <row r="440" spans="1:7" x14ac:dyDescent="0.3">
      <c r="A440" s="32">
        <v>3</v>
      </c>
      <c r="B440" s="42" t="s">
        <v>68</v>
      </c>
      <c r="C440" s="33"/>
      <c r="D440" s="33">
        <v>4</v>
      </c>
      <c r="E440" s="34">
        <v>8</v>
      </c>
      <c r="F440" s="35" t="s">
        <v>61</v>
      </c>
      <c r="G440" s="36" t="s">
        <v>62</v>
      </c>
    </row>
    <row r="441" spans="1:7" ht="15" thickBot="1" x14ac:dyDescent="0.35">
      <c r="A441" s="37">
        <v>4</v>
      </c>
      <c r="B441" s="44" t="s">
        <v>69</v>
      </c>
      <c r="C441" s="38"/>
      <c r="D441" s="38">
        <v>4</v>
      </c>
      <c r="E441" s="39">
        <v>8</v>
      </c>
      <c r="F441" s="40" t="s">
        <v>61</v>
      </c>
      <c r="G441" s="41"/>
    </row>
    <row r="442" spans="1:7" x14ac:dyDescent="0.3">
      <c r="A442" s="32">
        <v>5</v>
      </c>
      <c r="B442" s="42" t="s">
        <v>70</v>
      </c>
      <c r="C442" s="33"/>
      <c r="D442" s="33">
        <v>3</v>
      </c>
      <c r="E442" s="34">
        <v>10</v>
      </c>
      <c r="F442" s="43" t="s">
        <v>61</v>
      </c>
      <c r="G442" s="36" t="s">
        <v>62</v>
      </c>
    </row>
    <row r="443" spans="1:7" ht="15" thickBot="1" x14ac:dyDescent="0.35">
      <c r="A443" s="37">
        <v>6</v>
      </c>
      <c r="B443" s="44" t="s">
        <v>71</v>
      </c>
      <c r="C443" s="38"/>
      <c r="D443" s="38">
        <v>3</v>
      </c>
      <c r="E443" s="39">
        <v>10</v>
      </c>
      <c r="F443" s="40" t="s">
        <v>61</v>
      </c>
      <c r="G443" s="41"/>
    </row>
    <row r="444" spans="1:7" x14ac:dyDescent="0.3">
      <c r="A444" s="20" t="s">
        <v>63</v>
      </c>
      <c r="B444" s="21"/>
      <c r="C444" s="21"/>
      <c r="D444" s="21"/>
      <c r="E444" s="21"/>
      <c r="F444" s="21"/>
      <c r="G444" s="18"/>
    </row>
    <row r="445" spans="1:7" x14ac:dyDescent="0.3">
      <c r="A445" s="19">
        <v>1</v>
      </c>
      <c r="B445" s="46" t="s">
        <v>66</v>
      </c>
      <c r="C445" s="19"/>
      <c r="D445" s="19">
        <v>3</v>
      </c>
      <c r="E445" s="28">
        <v>6</v>
      </c>
      <c r="F445" s="24" t="s">
        <v>59</v>
      </c>
      <c r="G445" s="18"/>
    </row>
    <row r="446" spans="1:7" ht="15" thickBot="1" x14ac:dyDescent="0.35">
      <c r="A446" s="19">
        <v>2</v>
      </c>
      <c r="B446" s="46" t="s">
        <v>72</v>
      </c>
      <c r="C446" s="19"/>
      <c r="D446" s="19">
        <v>4</v>
      </c>
      <c r="E446" s="28">
        <v>8</v>
      </c>
      <c r="F446" s="24" t="s">
        <v>59</v>
      </c>
      <c r="G446" s="27"/>
    </row>
    <row r="447" spans="1:7" x14ac:dyDescent="0.3">
      <c r="A447" s="32">
        <v>3</v>
      </c>
      <c r="B447" s="42" t="s">
        <v>73</v>
      </c>
      <c r="C447" s="33"/>
      <c r="D447" s="33">
        <v>4</v>
      </c>
      <c r="E447" s="34">
        <v>10</v>
      </c>
      <c r="F447" s="35" t="s">
        <v>61</v>
      </c>
      <c r="G447" s="36" t="s">
        <v>62</v>
      </c>
    </row>
    <row r="448" spans="1:7" ht="15" thickBot="1" x14ac:dyDescent="0.35">
      <c r="A448" s="37">
        <v>4</v>
      </c>
      <c r="B448" s="44" t="s">
        <v>74</v>
      </c>
      <c r="C448" s="38"/>
      <c r="D448" s="38">
        <v>4</v>
      </c>
      <c r="E448" s="39">
        <v>10</v>
      </c>
      <c r="F448" s="40" t="s">
        <v>61</v>
      </c>
      <c r="G448" s="41"/>
    </row>
    <row r="449" spans="1:7" x14ac:dyDescent="0.3">
      <c r="A449" s="32">
        <v>5</v>
      </c>
      <c r="B449" s="42" t="s">
        <v>75</v>
      </c>
      <c r="C449" s="33"/>
      <c r="D449" s="33">
        <v>4</v>
      </c>
      <c r="E449" s="34">
        <v>12</v>
      </c>
      <c r="F449" s="43" t="s">
        <v>61</v>
      </c>
      <c r="G449" s="36" t="s">
        <v>62</v>
      </c>
    </row>
    <row r="450" spans="1:7" ht="15" thickBot="1" x14ac:dyDescent="0.35">
      <c r="A450" s="37">
        <v>6</v>
      </c>
      <c r="B450" s="44" t="s">
        <v>76</v>
      </c>
      <c r="C450" s="38"/>
      <c r="D450" s="38">
        <v>4</v>
      </c>
      <c r="E450" s="39">
        <v>12</v>
      </c>
      <c r="F450" s="40" t="s">
        <v>61</v>
      </c>
      <c r="G450" s="41"/>
    </row>
    <row r="451" spans="1:7" ht="15" thickBot="1" x14ac:dyDescent="0.35">
      <c r="A451" s="47" t="s">
        <v>64</v>
      </c>
      <c r="B451" s="48"/>
      <c r="C451" s="48"/>
      <c r="D451" s="48"/>
      <c r="E451" s="48"/>
      <c r="F451" s="49"/>
      <c r="G451" s="18"/>
    </row>
    <row r="452" spans="1:7" x14ac:dyDescent="0.3">
      <c r="A452" s="45">
        <v>1</v>
      </c>
      <c r="B452" s="50" t="s">
        <v>65</v>
      </c>
      <c r="C452" s="23">
        <v>65</v>
      </c>
      <c r="D452" s="19">
        <v>3</v>
      </c>
      <c r="E452" s="19">
        <v>6</v>
      </c>
      <c r="F452" s="51" t="s">
        <v>59</v>
      </c>
      <c r="G452" s="18"/>
    </row>
    <row r="453" spans="1:7" x14ac:dyDescent="0.3">
      <c r="A453" s="19"/>
      <c r="B453" s="19"/>
      <c r="C453" s="25">
        <v>70</v>
      </c>
      <c r="D453" s="26">
        <v>4</v>
      </c>
      <c r="E453" s="26">
        <v>5</v>
      </c>
      <c r="F453" s="24" t="s">
        <v>59</v>
      </c>
      <c r="G453" s="27"/>
    </row>
    <row r="454" spans="1:7" x14ac:dyDescent="0.3">
      <c r="A454" s="19">
        <v>2</v>
      </c>
      <c r="B454" s="46" t="s">
        <v>78</v>
      </c>
      <c r="C454" s="19"/>
      <c r="D454" s="19">
        <v>4</v>
      </c>
      <c r="E454" s="28">
        <v>8</v>
      </c>
      <c r="F454" s="24" t="s">
        <v>59</v>
      </c>
      <c r="G454" s="18"/>
    </row>
    <row r="455" spans="1:7" ht="15" thickBot="1" x14ac:dyDescent="0.35">
      <c r="A455" s="26">
        <v>3</v>
      </c>
      <c r="B455" s="31" t="s">
        <v>77</v>
      </c>
      <c r="C455" s="26"/>
      <c r="D455" s="26">
        <v>3</v>
      </c>
      <c r="E455" s="52">
        <v>10</v>
      </c>
      <c r="F455" s="30" t="s">
        <v>59</v>
      </c>
      <c r="G455" s="18"/>
    </row>
    <row r="456" spans="1:7" x14ac:dyDescent="0.3">
      <c r="A456" s="53">
        <v>4</v>
      </c>
      <c r="B456" s="59" t="s">
        <v>79</v>
      </c>
      <c r="C456" s="54"/>
      <c r="D456" s="54">
        <v>4</v>
      </c>
      <c r="E456" s="55">
        <v>10</v>
      </c>
      <c r="F456" s="35" t="s">
        <v>61</v>
      </c>
      <c r="G456" s="36" t="s">
        <v>62</v>
      </c>
    </row>
    <row r="457" spans="1:7" ht="15" thickBot="1" x14ac:dyDescent="0.35">
      <c r="A457" s="56">
        <v>5</v>
      </c>
      <c r="B457" s="60" t="s">
        <v>80</v>
      </c>
      <c r="C457" s="57"/>
      <c r="D457" s="57">
        <v>4</v>
      </c>
      <c r="E457" s="58">
        <v>10</v>
      </c>
      <c r="F457" s="40" t="s">
        <v>61</v>
      </c>
      <c r="G457" s="41"/>
    </row>
    <row r="458" spans="1:7" x14ac:dyDescent="0.3">
      <c r="A458" s="32">
        <v>6</v>
      </c>
      <c r="B458" s="42" t="s">
        <v>81</v>
      </c>
      <c r="C458" s="33"/>
      <c r="D458" s="33">
        <v>3</v>
      </c>
      <c r="E458" s="34">
        <v>12</v>
      </c>
      <c r="F458" s="43" t="s">
        <v>61</v>
      </c>
      <c r="G458" s="36" t="s">
        <v>62</v>
      </c>
    </row>
    <row r="459" spans="1:7" ht="15" thickBot="1" x14ac:dyDescent="0.35">
      <c r="A459" s="37">
        <v>7</v>
      </c>
      <c r="B459" s="44" t="s">
        <v>82</v>
      </c>
      <c r="C459" s="38"/>
      <c r="D459" s="38">
        <v>3</v>
      </c>
      <c r="E459" s="39">
        <v>12</v>
      </c>
      <c r="F459" s="40" t="s">
        <v>61</v>
      </c>
      <c r="G459" s="41"/>
    </row>
    <row r="460" spans="1:7" x14ac:dyDescent="0.3">
      <c r="A460" s="16">
        <v>18</v>
      </c>
      <c r="B460" s="17"/>
      <c r="C460" s="17"/>
      <c r="D460" s="17"/>
      <c r="E460" s="17"/>
      <c r="F460" s="17"/>
      <c r="G460" s="18"/>
    </row>
    <row r="461" spans="1:7" x14ac:dyDescent="0.3">
      <c r="A461" s="18"/>
      <c r="B461" s="18" t="s">
        <v>52</v>
      </c>
      <c r="C461" s="18" t="s">
        <v>53</v>
      </c>
      <c r="D461" s="18" t="s">
        <v>54</v>
      </c>
      <c r="E461" s="18" t="s">
        <v>55</v>
      </c>
      <c r="F461" s="18" t="s">
        <v>56</v>
      </c>
      <c r="G461" s="18"/>
    </row>
    <row r="462" spans="1:7" x14ac:dyDescent="0.3">
      <c r="A462" s="18"/>
      <c r="B462" s="18"/>
      <c r="C462" s="18"/>
      <c r="D462" s="18"/>
      <c r="E462" s="18"/>
      <c r="F462" s="18"/>
      <c r="G462" s="18"/>
    </row>
    <row r="463" spans="1:7" x14ac:dyDescent="0.3">
      <c r="A463" s="20" t="s">
        <v>57</v>
      </c>
      <c r="B463" s="21"/>
      <c r="C463" s="21"/>
      <c r="D463" s="21"/>
      <c r="E463" s="21"/>
      <c r="F463" s="22"/>
      <c r="G463" s="18"/>
    </row>
    <row r="464" spans="1:7" x14ac:dyDescent="0.3">
      <c r="A464" s="19">
        <v>1</v>
      </c>
      <c r="B464" s="19" t="s">
        <v>58</v>
      </c>
      <c r="C464" s="23">
        <v>82.5</v>
      </c>
      <c r="D464" s="19">
        <v>3</v>
      </c>
      <c r="E464" s="19">
        <v>5</v>
      </c>
      <c r="F464" s="24" t="s">
        <v>59</v>
      </c>
      <c r="G464" s="18"/>
    </row>
    <row r="465" spans="1:7" x14ac:dyDescent="0.3">
      <c r="A465" s="19"/>
      <c r="B465" s="19"/>
      <c r="C465" s="25">
        <v>87.5</v>
      </c>
      <c r="D465" s="26">
        <v>4</v>
      </c>
      <c r="E465" s="26">
        <v>4</v>
      </c>
      <c r="F465" s="24" t="s">
        <v>59</v>
      </c>
      <c r="G465" s="27"/>
    </row>
    <row r="466" spans="1:7" ht="15" thickBot="1" x14ac:dyDescent="0.35">
      <c r="A466" s="19">
        <v>2</v>
      </c>
      <c r="B466" s="46" t="s">
        <v>67</v>
      </c>
      <c r="C466" s="46"/>
      <c r="D466" s="19">
        <v>3</v>
      </c>
      <c r="E466" s="28">
        <v>6</v>
      </c>
      <c r="F466" s="24" t="s">
        <v>59</v>
      </c>
      <c r="G466" s="18"/>
    </row>
    <row r="467" spans="1:7" x14ac:dyDescent="0.3">
      <c r="A467" s="32">
        <v>3</v>
      </c>
      <c r="B467" s="42" t="s">
        <v>68</v>
      </c>
      <c r="C467" s="33"/>
      <c r="D467" s="33">
        <v>4</v>
      </c>
      <c r="E467" s="34">
        <v>8</v>
      </c>
      <c r="F467" s="35" t="s">
        <v>61</v>
      </c>
      <c r="G467" s="36" t="s">
        <v>62</v>
      </c>
    </row>
    <row r="468" spans="1:7" ht="15" thickBot="1" x14ac:dyDescent="0.35">
      <c r="A468" s="37">
        <v>4</v>
      </c>
      <c r="B468" s="44" t="s">
        <v>69</v>
      </c>
      <c r="C468" s="38"/>
      <c r="D468" s="38">
        <v>4</v>
      </c>
      <c r="E468" s="39">
        <v>8</v>
      </c>
      <c r="F468" s="40" t="s">
        <v>61</v>
      </c>
      <c r="G468" s="41"/>
    </row>
    <row r="469" spans="1:7" x14ac:dyDescent="0.3">
      <c r="A469" s="32">
        <v>5</v>
      </c>
      <c r="B469" s="42" t="s">
        <v>70</v>
      </c>
      <c r="C469" s="33"/>
      <c r="D469" s="33">
        <v>3</v>
      </c>
      <c r="E469" s="34">
        <v>10</v>
      </c>
      <c r="F469" s="43" t="s">
        <v>61</v>
      </c>
      <c r="G469" s="36" t="s">
        <v>62</v>
      </c>
    </row>
    <row r="470" spans="1:7" ht="15" thickBot="1" x14ac:dyDescent="0.35">
      <c r="A470" s="37">
        <v>6</v>
      </c>
      <c r="B470" s="44" t="s">
        <v>71</v>
      </c>
      <c r="C470" s="38"/>
      <c r="D470" s="38">
        <v>3</v>
      </c>
      <c r="E470" s="39">
        <v>10</v>
      </c>
      <c r="F470" s="40" t="s">
        <v>61</v>
      </c>
      <c r="G470" s="41"/>
    </row>
    <row r="471" spans="1:7" x14ac:dyDescent="0.3">
      <c r="A471" s="20" t="s">
        <v>63</v>
      </c>
      <c r="B471" s="21"/>
      <c r="C471" s="21"/>
      <c r="D471" s="21"/>
      <c r="E471" s="21"/>
      <c r="F471" s="21"/>
      <c r="G471" s="18"/>
    </row>
    <row r="472" spans="1:7" x14ac:dyDescent="0.3">
      <c r="A472" s="19">
        <v>1</v>
      </c>
      <c r="B472" s="46" t="s">
        <v>66</v>
      </c>
      <c r="C472" s="19"/>
      <c r="D472" s="19">
        <v>3</v>
      </c>
      <c r="E472" s="28">
        <v>6</v>
      </c>
      <c r="F472" s="24" t="s">
        <v>59</v>
      </c>
      <c r="G472" s="18"/>
    </row>
    <row r="473" spans="1:7" ht="15" thickBot="1" x14ac:dyDescent="0.35">
      <c r="A473" s="19">
        <v>2</v>
      </c>
      <c r="B473" s="46" t="s">
        <v>72</v>
      </c>
      <c r="C473" s="19"/>
      <c r="D473" s="19">
        <v>4</v>
      </c>
      <c r="E473" s="28">
        <v>8</v>
      </c>
      <c r="F473" s="24" t="s">
        <v>59</v>
      </c>
      <c r="G473" s="27"/>
    </row>
    <row r="474" spans="1:7" x14ac:dyDescent="0.3">
      <c r="A474" s="32">
        <v>3</v>
      </c>
      <c r="B474" s="42" t="s">
        <v>73</v>
      </c>
      <c r="C474" s="33"/>
      <c r="D474" s="33">
        <v>4</v>
      </c>
      <c r="E474" s="34">
        <v>10</v>
      </c>
      <c r="F474" s="35" t="s">
        <v>61</v>
      </c>
      <c r="G474" s="36" t="s">
        <v>62</v>
      </c>
    </row>
    <row r="475" spans="1:7" ht="15" thickBot="1" x14ac:dyDescent="0.35">
      <c r="A475" s="37">
        <v>4</v>
      </c>
      <c r="B475" s="44" t="s">
        <v>74</v>
      </c>
      <c r="C475" s="38"/>
      <c r="D475" s="38">
        <v>4</v>
      </c>
      <c r="E475" s="39">
        <v>10</v>
      </c>
      <c r="F475" s="40" t="s">
        <v>61</v>
      </c>
      <c r="G475" s="41"/>
    </row>
    <row r="476" spans="1:7" x14ac:dyDescent="0.3">
      <c r="A476" s="32">
        <v>5</v>
      </c>
      <c r="B476" s="42" t="s">
        <v>75</v>
      </c>
      <c r="C476" s="33"/>
      <c r="D476" s="33">
        <v>4</v>
      </c>
      <c r="E476" s="34">
        <v>12</v>
      </c>
      <c r="F476" s="43" t="s">
        <v>61</v>
      </c>
      <c r="G476" s="36" t="s">
        <v>62</v>
      </c>
    </row>
    <row r="477" spans="1:7" ht="15" thickBot="1" x14ac:dyDescent="0.35">
      <c r="A477" s="37">
        <v>6</v>
      </c>
      <c r="B477" s="44" t="s">
        <v>76</v>
      </c>
      <c r="C477" s="38"/>
      <c r="D477" s="38">
        <v>4</v>
      </c>
      <c r="E477" s="39">
        <v>12</v>
      </c>
      <c r="F477" s="40" t="s">
        <v>61</v>
      </c>
      <c r="G477" s="41"/>
    </row>
    <row r="478" spans="1:7" ht="15" thickBot="1" x14ac:dyDescent="0.35">
      <c r="A478" s="47" t="s">
        <v>64</v>
      </c>
      <c r="B478" s="48"/>
      <c r="C478" s="48"/>
      <c r="D478" s="48"/>
      <c r="E478" s="48"/>
      <c r="F478" s="49"/>
      <c r="G478" s="18"/>
    </row>
    <row r="479" spans="1:7" x14ac:dyDescent="0.3">
      <c r="A479" s="45">
        <v>1</v>
      </c>
      <c r="B479" s="50" t="s">
        <v>65</v>
      </c>
      <c r="C479" s="23">
        <v>70</v>
      </c>
      <c r="D479" s="19">
        <v>3</v>
      </c>
      <c r="E479" s="19">
        <v>5</v>
      </c>
      <c r="F479" s="51" t="s">
        <v>59</v>
      </c>
      <c r="G479" s="18"/>
    </row>
    <row r="480" spans="1:7" x14ac:dyDescent="0.3">
      <c r="A480" s="19"/>
      <c r="B480" s="19"/>
      <c r="C480" s="25">
        <v>75</v>
      </c>
      <c r="D480" s="26">
        <v>4</v>
      </c>
      <c r="E480" s="26">
        <v>4</v>
      </c>
      <c r="F480" s="24" t="s">
        <v>59</v>
      </c>
      <c r="G480" s="27"/>
    </row>
    <row r="481" spans="1:7" x14ac:dyDescent="0.3">
      <c r="A481" s="19">
        <v>2</v>
      </c>
      <c r="B481" s="46" t="s">
        <v>78</v>
      </c>
      <c r="C481" s="19"/>
      <c r="D481" s="19">
        <v>4</v>
      </c>
      <c r="E481" s="28">
        <v>8</v>
      </c>
      <c r="F481" s="24" t="s">
        <v>59</v>
      </c>
      <c r="G481" s="18"/>
    </row>
    <row r="482" spans="1:7" ht="15" thickBot="1" x14ac:dyDescent="0.35">
      <c r="A482" s="26">
        <v>3</v>
      </c>
      <c r="B482" s="31" t="s">
        <v>77</v>
      </c>
      <c r="C482" s="26"/>
      <c r="D482" s="26">
        <v>3</v>
      </c>
      <c r="E482" s="52">
        <v>10</v>
      </c>
      <c r="F482" s="30" t="s">
        <v>59</v>
      </c>
      <c r="G482" s="18"/>
    </row>
    <row r="483" spans="1:7" x14ac:dyDescent="0.3">
      <c r="A483" s="53">
        <v>4</v>
      </c>
      <c r="B483" s="59" t="s">
        <v>79</v>
      </c>
      <c r="C483" s="54"/>
      <c r="D483" s="54">
        <v>4</v>
      </c>
      <c r="E483" s="55">
        <v>10</v>
      </c>
      <c r="F483" s="35" t="s">
        <v>61</v>
      </c>
      <c r="G483" s="36" t="s">
        <v>62</v>
      </c>
    </row>
    <row r="484" spans="1:7" ht="15" thickBot="1" x14ac:dyDescent="0.35">
      <c r="A484" s="56">
        <v>5</v>
      </c>
      <c r="B484" s="60" t="s">
        <v>80</v>
      </c>
      <c r="C484" s="57"/>
      <c r="D484" s="57">
        <v>4</v>
      </c>
      <c r="E484" s="58">
        <v>10</v>
      </c>
      <c r="F484" s="40" t="s">
        <v>61</v>
      </c>
      <c r="G484" s="41"/>
    </row>
    <row r="485" spans="1:7" x14ac:dyDescent="0.3">
      <c r="A485" s="32">
        <v>6</v>
      </c>
      <c r="B485" s="42" t="s">
        <v>81</v>
      </c>
      <c r="C485" s="33"/>
      <c r="D485" s="33">
        <v>3</v>
      </c>
      <c r="E485" s="34">
        <v>12</v>
      </c>
      <c r="F485" s="43" t="s">
        <v>61</v>
      </c>
      <c r="G485" s="36" t="s">
        <v>62</v>
      </c>
    </row>
    <row r="486" spans="1:7" ht="15" thickBot="1" x14ac:dyDescent="0.35">
      <c r="A486" s="37">
        <v>7</v>
      </c>
      <c r="B486" s="44" t="s">
        <v>82</v>
      </c>
      <c r="C486" s="38"/>
      <c r="D486" s="38">
        <v>3</v>
      </c>
      <c r="E486" s="39">
        <v>12</v>
      </c>
      <c r="F486" s="40" t="s">
        <v>61</v>
      </c>
      <c r="G486" s="41"/>
    </row>
    <row r="487" spans="1:7" x14ac:dyDescent="0.3">
      <c r="A487" s="16">
        <v>19</v>
      </c>
      <c r="B487" s="17"/>
      <c r="C487" s="17"/>
      <c r="D487" s="17"/>
      <c r="E487" s="17"/>
      <c r="F487" s="17"/>
      <c r="G487" s="18"/>
    </row>
    <row r="488" spans="1:7" x14ac:dyDescent="0.3">
      <c r="A488" s="18"/>
      <c r="B488" s="18" t="s">
        <v>52</v>
      </c>
      <c r="C488" s="18" t="s">
        <v>53</v>
      </c>
      <c r="D488" s="18" t="s">
        <v>54</v>
      </c>
      <c r="E488" s="18" t="s">
        <v>55</v>
      </c>
      <c r="F488" s="18" t="s">
        <v>56</v>
      </c>
      <c r="G488" s="18"/>
    </row>
    <row r="489" spans="1:7" x14ac:dyDescent="0.3">
      <c r="A489" s="18"/>
      <c r="B489" s="18"/>
      <c r="C489" s="18"/>
      <c r="D489" s="18"/>
      <c r="E489" s="18"/>
      <c r="F489" s="18"/>
      <c r="G489" s="18"/>
    </row>
    <row r="490" spans="1:7" x14ac:dyDescent="0.3">
      <c r="A490" s="20" t="s">
        <v>57</v>
      </c>
      <c r="B490" s="21"/>
      <c r="C490" s="21"/>
      <c r="D490" s="21"/>
      <c r="E490" s="21"/>
      <c r="F490" s="22"/>
      <c r="G490" s="18"/>
    </row>
    <row r="491" spans="1:7" x14ac:dyDescent="0.3">
      <c r="A491" s="19">
        <v>1</v>
      </c>
      <c r="B491" s="19" t="s">
        <v>58</v>
      </c>
      <c r="C491" s="23">
        <v>92.5</v>
      </c>
      <c r="D491" s="19">
        <v>3</v>
      </c>
      <c r="E491" s="19">
        <v>4</v>
      </c>
      <c r="F491" s="24" t="s">
        <v>59</v>
      </c>
      <c r="G491" s="18"/>
    </row>
    <row r="492" spans="1:7" x14ac:dyDescent="0.3">
      <c r="A492" s="19"/>
      <c r="B492" s="19"/>
      <c r="C492" s="25">
        <v>97.5</v>
      </c>
      <c r="D492" s="26">
        <v>4</v>
      </c>
      <c r="E492" s="26">
        <v>3</v>
      </c>
      <c r="F492" s="24" t="s">
        <v>59</v>
      </c>
      <c r="G492" s="27"/>
    </row>
    <row r="493" spans="1:7" ht="15" thickBot="1" x14ac:dyDescent="0.35">
      <c r="A493" s="19">
        <v>2</v>
      </c>
      <c r="B493" s="46" t="s">
        <v>67</v>
      </c>
      <c r="C493" s="46"/>
      <c r="D493" s="19">
        <v>3</v>
      </c>
      <c r="E493" s="28">
        <v>6</v>
      </c>
      <c r="F493" s="24" t="s">
        <v>59</v>
      </c>
      <c r="G493" s="18"/>
    </row>
    <row r="494" spans="1:7" x14ac:dyDescent="0.3">
      <c r="A494" s="32">
        <v>3</v>
      </c>
      <c r="B494" s="42" t="s">
        <v>68</v>
      </c>
      <c r="C494" s="33"/>
      <c r="D494" s="33">
        <v>4</v>
      </c>
      <c r="E494" s="34">
        <v>8</v>
      </c>
      <c r="F494" s="35" t="s">
        <v>61</v>
      </c>
      <c r="G494" s="36" t="s">
        <v>62</v>
      </c>
    </row>
    <row r="495" spans="1:7" ht="15" thickBot="1" x14ac:dyDescent="0.35">
      <c r="A495" s="37">
        <v>4</v>
      </c>
      <c r="B495" s="44" t="s">
        <v>69</v>
      </c>
      <c r="C495" s="38"/>
      <c r="D495" s="38">
        <v>4</v>
      </c>
      <c r="E495" s="39">
        <v>8</v>
      </c>
      <c r="F495" s="40" t="s">
        <v>61</v>
      </c>
      <c r="G495" s="41"/>
    </row>
    <row r="496" spans="1:7" x14ac:dyDescent="0.3">
      <c r="A496" s="32">
        <v>5</v>
      </c>
      <c r="B496" s="42" t="s">
        <v>70</v>
      </c>
      <c r="C496" s="33"/>
      <c r="D496" s="33">
        <v>3</v>
      </c>
      <c r="E496" s="34">
        <v>10</v>
      </c>
      <c r="F496" s="43" t="s">
        <v>61</v>
      </c>
      <c r="G496" s="36" t="s">
        <v>62</v>
      </c>
    </row>
    <row r="497" spans="1:7" ht="15" thickBot="1" x14ac:dyDescent="0.35">
      <c r="A497" s="37">
        <v>6</v>
      </c>
      <c r="B497" s="44" t="s">
        <v>71</v>
      </c>
      <c r="C497" s="38"/>
      <c r="D497" s="38">
        <v>3</v>
      </c>
      <c r="E497" s="39">
        <v>10</v>
      </c>
      <c r="F497" s="40" t="s">
        <v>61</v>
      </c>
      <c r="G497" s="41"/>
    </row>
    <row r="498" spans="1:7" x14ac:dyDescent="0.3">
      <c r="A498" s="20" t="s">
        <v>63</v>
      </c>
      <c r="B498" s="21"/>
      <c r="C498" s="21"/>
      <c r="D498" s="21"/>
      <c r="E498" s="21"/>
      <c r="F498" s="21"/>
      <c r="G498" s="18"/>
    </row>
    <row r="499" spans="1:7" x14ac:dyDescent="0.3">
      <c r="A499" s="19">
        <v>1</v>
      </c>
      <c r="B499" s="46" t="s">
        <v>66</v>
      </c>
      <c r="C499" s="19"/>
      <c r="D499" s="19">
        <v>3</v>
      </c>
      <c r="E499" s="28">
        <v>6</v>
      </c>
      <c r="F499" s="24" t="s">
        <v>59</v>
      </c>
      <c r="G499" s="18"/>
    </row>
    <row r="500" spans="1:7" ht="15" thickBot="1" x14ac:dyDescent="0.35">
      <c r="A500" s="19">
        <v>2</v>
      </c>
      <c r="B500" s="46" t="s">
        <v>72</v>
      </c>
      <c r="C500" s="19"/>
      <c r="D500" s="19">
        <v>4</v>
      </c>
      <c r="E500" s="28">
        <v>8</v>
      </c>
      <c r="F500" s="24" t="s">
        <v>59</v>
      </c>
      <c r="G500" s="27"/>
    </row>
    <row r="501" spans="1:7" x14ac:dyDescent="0.3">
      <c r="A501" s="32">
        <v>3</v>
      </c>
      <c r="B501" s="42" t="s">
        <v>73</v>
      </c>
      <c r="C501" s="33"/>
      <c r="D501" s="33">
        <v>4</v>
      </c>
      <c r="E501" s="34">
        <v>10</v>
      </c>
      <c r="F501" s="35" t="s">
        <v>61</v>
      </c>
      <c r="G501" s="36" t="s">
        <v>62</v>
      </c>
    </row>
    <row r="502" spans="1:7" ht="15" thickBot="1" x14ac:dyDescent="0.35">
      <c r="A502" s="37">
        <v>4</v>
      </c>
      <c r="B502" s="44" t="s">
        <v>74</v>
      </c>
      <c r="C502" s="38"/>
      <c r="D502" s="38">
        <v>4</v>
      </c>
      <c r="E502" s="39">
        <v>10</v>
      </c>
      <c r="F502" s="40" t="s">
        <v>61</v>
      </c>
      <c r="G502" s="41"/>
    </row>
    <row r="503" spans="1:7" x14ac:dyDescent="0.3">
      <c r="A503" s="32">
        <v>5</v>
      </c>
      <c r="B503" s="42" t="s">
        <v>75</v>
      </c>
      <c r="C503" s="33"/>
      <c r="D503" s="33">
        <v>4</v>
      </c>
      <c r="E503" s="34">
        <v>12</v>
      </c>
      <c r="F503" s="43" t="s">
        <v>61</v>
      </c>
      <c r="G503" s="36" t="s">
        <v>62</v>
      </c>
    </row>
    <row r="504" spans="1:7" ht="15" thickBot="1" x14ac:dyDescent="0.35">
      <c r="A504" s="37">
        <v>6</v>
      </c>
      <c r="B504" s="44" t="s">
        <v>76</v>
      </c>
      <c r="C504" s="38"/>
      <c r="D504" s="38">
        <v>4</v>
      </c>
      <c r="E504" s="39">
        <v>12</v>
      </c>
      <c r="F504" s="40" t="s">
        <v>61</v>
      </c>
      <c r="G504" s="41"/>
    </row>
    <row r="505" spans="1:7" ht="15" thickBot="1" x14ac:dyDescent="0.35">
      <c r="A505" s="47" t="s">
        <v>64</v>
      </c>
      <c r="B505" s="48"/>
      <c r="C505" s="48"/>
      <c r="D505" s="48"/>
      <c r="E505" s="48"/>
      <c r="F505" s="49"/>
      <c r="G505" s="18"/>
    </row>
    <row r="506" spans="1:7" x14ac:dyDescent="0.3">
      <c r="A506" s="45">
        <v>1</v>
      </c>
      <c r="B506" s="50" t="s">
        <v>65</v>
      </c>
      <c r="C506" s="23">
        <v>75</v>
      </c>
      <c r="D506" s="19">
        <v>3</v>
      </c>
      <c r="E506" s="19">
        <v>4</v>
      </c>
      <c r="F506" s="51" t="s">
        <v>59</v>
      </c>
      <c r="G506" s="18"/>
    </row>
    <row r="507" spans="1:7" x14ac:dyDescent="0.3">
      <c r="A507" s="19"/>
      <c r="B507" s="19"/>
      <c r="C507" s="25">
        <v>80</v>
      </c>
      <c r="D507" s="26">
        <v>4</v>
      </c>
      <c r="E507" s="26">
        <v>3</v>
      </c>
      <c r="F507" s="24" t="s">
        <v>59</v>
      </c>
      <c r="G507" s="27"/>
    </row>
    <row r="508" spans="1:7" x14ac:dyDescent="0.3">
      <c r="A508" s="19">
        <v>2</v>
      </c>
      <c r="B508" s="46" t="s">
        <v>78</v>
      </c>
      <c r="C508" s="19"/>
      <c r="D508" s="19">
        <v>4</v>
      </c>
      <c r="E508" s="28">
        <v>8</v>
      </c>
      <c r="F508" s="24" t="s">
        <v>59</v>
      </c>
      <c r="G508" s="18"/>
    </row>
    <row r="509" spans="1:7" ht="15" thickBot="1" x14ac:dyDescent="0.35">
      <c r="A509" s="26">
        <v>3</v>
      </c>
      <c r="B509" s="31" t="s">
        <v>77</v>
      </c>
      <c r="C509" s="26"/>
      <c r="D509" s="26">
        <v>3</v>
      </c>
      <c r="E509" s="52">
        <v>10</v>
      </c>
      <c r="F509" s="30" t="s">
        <v>59</v>
      </c>
      <c r="G509" s="18"/>
    </row>
    <row r="510" spans="1:7" x14ac:dyDescent="0.3">
      <c r="A510" s="53">
        <v>4</v>
      </c>
      <c r="B510" s="59" t="s">
        <v>79</v>
      </c>
      <c r="C510" s="54"/>
      <c r="D510" s="54">
        <v>4</v>
      </c>
      <c r="E510" s="55">
        <v>10</v>
      </c>
      <c r="F510" s="35" t="s">
        <v>61</v>
      </c>
      <c r="G510" s="36" t="s">
        <v>62</v>
      </c>
    </row>
    <row r="511" spans="1:7" ht="15" thickBot="1" x14ac:dyDescent="0.35">
      <c r="A511" s="56">
        <v>5</v>
      </c>
      <c r="B511" s="60" t="s">
        <v>80</v>
      </c>
      <c r="C511" s="57"/>
      <c r="D511" s="57">
        <v>4</v>
      </c>
      <c r="E511" s="58">
        <v>10</v>
      </c>
      <c r="F511" s="40" t="s">
        <v>61</v>
      </c>
      <c r="G511" s="41"/>
    </row>
    <row r="512" spans="1:7" x14ac:dyDescent="0.3">
      <c r="A512" s="32">
        <v>6</v>
      </c>
      <c r="B512" s="42" t="s">
        <v>81</v>
      </c>
      <c r="C512" s="33"/>
      <c r="D512" s="33">
        <v>3</v>
      </c>
      <c r="E512" s="34">
        <v>12</v>
      </c>
      <c r="F512" s="43" t="s">
        <v>61</v>
      </c>
      <c r="G512" s="36" t="s">
        <v>62</v>
      </c>
    </row>
    <row r="513" spans="1:7" ht="15" thickBot="1" x14ac:dyDescent="0.35">
      <c r="A513" s="37">
        <v>7</v>
      </c>
      <c r="B513" s="44" t="s">
        <v>82</v>
      </c>
      <c r="C513" s="38"/>
      <c r="D513" s="38">
        <v>3</v>
      </c>
      <c r="E513" s="39">
        <v>12</v>
      </c>
      <c r="F513" s="40" t="s">
        <v>61</v>
      </c>
      <c r="G513" s="41"/>
    </row>
    <row r="514" spans="1:7" x14ac:dyDescent="0.3">
      <c r="A514" s="16">
        <v>20</v>
      </c>
      <c r="B514" s="17"/>
      <c r="C514" s="17"/>
      <c r="D514" s="17"/>
      <c r="E514" s="17"/>
      <c r="F514" s="17"/>
      <c r="G514" s="18"/>
    </row>
    <row r="515" spans="1:7" x14ac:dyDescent="0.3">
      <c r="A515" s="18"/>
      <c r="B515" s="18" t="s">
        <v>52</v>
      </c>
      <c r="C515" s="18" t="s">
        <v>53</v>
      </c>
      <c r="D515" s="18" t="s">
        <v>54</v>
      </c>
      <c r="E515" s="18" t="s">
        <v>55</v>
      </c>
      <c r="F515" s="18" t="s">
        <v>56</v>
      </c>
      <c r="G515" s="18"/>
    </row>
    <row r="516" spans="1:7" x14ac:dyDescent="0.3">
      <c r="A516" s="18"/>
      <c r="B516" s="18"/>
      <c r="C516" s="18"/>
      <c r="D516" s="18"/>
      <c r="E516" s="18"/>
      <c r="F516" s="18"/>
      <c r="G516" s="18"/>
    </row>
    <row r="517" spans="1:7" x14ac:dyDescent="0.3">
      <c r="A517" s="20" t="s">
        <v>57</v>
      </c>
      <c r="B517" s="21"/>
      <c r="C517" s="21"/>
      <c r="D517" s="21"/>
      <c r="E517" s="21"/>
      <c r="F517" s="22"/>
      <c r="G517" s="18"/>
    </row>
    <row r="518" spans="1:7" x14ac:dyDescent="0.3">
      <c r="A518" s="19">
        <v>1</v>
      </c>
      <c r="B518" s="19" t="s">
        <v>58</v>
      </c>
      <c r="C518" s="23">
        <v>97.5</v>
      </c>
      <c r="D518" s="19">
        <v>3</v>
      </c>
      <c r="E518" s="19">
        <v>3</v>
      </c>
      <c r="F518" s="24" t="s">
        <v>59</v>
      </c>
      <c r="G518" s="18"/>
    </row>
    <row r="519" spans="1:7" x14ac:dyDescent="0.3">
      <c r="A519" s="19"/>
      <c r="B519" s="19"/>
      <c r="C519" s="25">
        <v>105</v>
      </c>
      <c r="D519" s="26">
        <v>5</v>
      </c>
      <c r="E519" s="26">
        <v>2</v>
      </c>
      <c r="F519" s="24" t="s">
        <v>59</v>
      </c>
      <c r="G519" s="27"/>
    </row>
    <row r="520" spans="1:7" ht="15" thickBot="1" x14ac:dyDescent="0.35">
      <c r="A520" s="19">
        <v>2</v>
      </c>
      <c r="B520" s="46" t="s">
        <v>67</v>
      </c>
      <c r="C520" s="46"/>
      <c r="D520" s="19">
        <v>3</v>
      </c>
      <c r="E520" s="28">
        <v>6</v>
      </c>
      <c r="F520" s="24" t="s">
        <v>59</v>
      </c>
      <c r="G520" s="18"/>
    </row>
    <row r="521" spans="1:7" x14ac:dyDescent="0.3">
      <c r="A521" s="32">
        <v>3</v>
      </c>
      <c r="B521" s="42" t="s">
        <v>68</v>
      </c>
      <c r="C521" s="33"/>
      <c r="D521" s="33">
        <v>4</v>
      </c>
      <c r="E521" s="34">
        <v>8</v>
      </c>
      <c r="F521" s="35" t="s">
        <v>61</v>
      </c>
      <c r="G521" s="36" t="s">
        <v>62</v>
      </c>
    </row>
    <row r="522" spans="1:7" ht="15" thickBot="1" x14ac:dyDescent="0.35">
      <c r="A522" s="37">
        <v>4</v>
      </c>
      <c r="B522" s="44" t="s">
        <v>69</v>
      </c>
      <c r="C522" s="38"/>
      <c r="D522" s="38">
        <v>4</v>
      </c>
      <c r="E522" s="39">
        <v>8</v>
      </c>
      <c r="F522" s="40" t="s">
        <v>61</v>
      </c>
      <c r="G522" s="41"/>
    </row>
    <row r="523" spans="1:7" x14ac:dyDescent="0.3">
      <c r="A523" s="32">
        <v>5</v>
      </c>
      <c r="B523" s="42" t="s">
        <v>70</v>
      </c>
      <c r="C523" s="33"/>
      <c r="D523" s="33">
        <v>3</v>
      </c>
      <c r="E523" s="34">
        <v>10</v>
      </c>
      <c r="F523" s="43" t="s">
        <v>61</v>
      </c>
      <c r="G523" s="36" t="s">
        <v>62</v>
      </c>
    </row>
    <row r="524" spans="1:7" ht="15" thickBot="1" x14ac:dyDescent="0.35">
      <c r="A524" s="37">
        <v>6</v>
      </c>
      <c r="B524" s="44" t="s">
        <v>71</v>
      </c>
      <c r="C524" s="38"/>
      <c r="D524" s="38">
        <v>3</v>
      </c>
      <c r="E524" s="39">
        <v>10</v>
      </c>
      <c r="F524" s="40" t="s">
        <v>61</v>
      </c>
      <c r="G524" s="41"/>
    </row>
    <row r="525" spans="1:7" x14ac:dyDescent="0.3">
      <c r="A525" s="20" t="s">
        <v>63</v>
      </c>
      <c r="B525" s="21"/>
      <c r="C525" s="21"/>
      <c r="D525" s="21"/>
      <c r="E525" s="21"/>
      <c r="F525" s="21"/>
      <c r="G525" s="18"/>
    </row>
    <row r="526" spans="1:7" x14ac:dyDescent="0.3">
      <c r="A526" s="19">
        <v>1</v>
      </c>
      <c r="B526" s="46" t="s">
        <v>66</v>
      </c>
      <c r="C526" s="19"/>
      <c r="D526" s="19">
        <v>3</v>
      </c>
      <c r="E526" s="28">
        <v>6</v>
      </c>
      <c r="F526" s="24" t="s">
        <v>59</v>
      </c>
      <c r="G526" s="18"/>
    </row>
    <row r="527" spans="1:7" ht="15" thickBot="1" x14ac:dyDescent="0.35">
      <c r="A527" s="19">
        <v>2</v>
      </c>
      <c r="B527" s="46" t="s">
        <v>72</v>
      </c>
      <c r="C527" s="19"/>
      <c r="D527" s="19">
        <v>4</v>
      </c>
      <c r="E527" s="28">
        <v>8</v>
      </c>
      <c r="F527" s="24" t="s">
        <v>59</v>
      </c>
      <c r="G527" s="27"/>
    </row>
    <row r="528" spans="1:7" x14ac:dyDescent="0.3">
      <c r="A528" s="32">
        <v>3</v>
      </c>
      <c r="B528" s="42" t="s">
        <v>73</v>
      </c>
      <c r="C528" s="33"/>
      <c r="D528" s="33">
        <v>4</v>
      </c>
      <c r="E528" s="34">
        <v>10</v>
      </c>
      <c r="F528" s="35" t="s">
        <v>61</v>
      </c>
      <c r="G528" s="36" t="s">
        <v>62</v>
      </c>
    </row>
    <row r="529" spans="1:7" ht="15" thickBot="1" x14ac:dyDescent="0.35">
      <c r="A529" s="37">
        <v>4</v>
      </c>
      <c r="B529" s="44" t="s">
        <v>74</v>
      </c>
      <c r="C529" s="38"/>
      <c r="D529" s="38">
        <v>4</v>
      </c>
      <c r="E529" s="39">
        <v>10</v>
      </c>
      <c r="F529" s="40" t="s">
        <v>61</v>
      </c>
      <c r="G529" s="41"/>
    </row>
    <row r="530" spans="1:7" x14ac:dyDescent="0.3">
      <c r="A530" s="32">
        <v>5</v>
      </c>
      <c r="B530" s="42" t="s">
        <v>75</v>
      </c>
      <c r="C530" s="33"/>
      <c r="D530" s="33">
        <v>4</v>
      </c>
      <c r="E530" s="34">
        <v>12</v>
      </c>
      <c r="F530" s="43" t="s">
        <v>61</v>
      </c>
      <c r="G530" s="36" t="s">
        <v>62</v>
      </c>
    </row>
    <row r="531" spans="1:7" ht="15" thickBot="1" x14ac:dyDescent="0.35">
      <c r="A531" s="37">
        <v>6</v>
      </c>
      <c r="B531" s="44" t="s">
        <v>76</v>
      </c>
      <c r="C531" s="38"/>
      <c r="D531" s="38">
        <v>4</v>
      </c>
      <c r="E531" s="39">
        <v>12</v>
      </c>
      <c r="F531" s="40" t="s">
        <v>61</v>
      </c>
      <c r="G531" s="41"/>
    </row>
    <row r="532" spans="1:7" ht="15" thickBot="1" x14ac:dyDescent="0.35">
      <c r="A532" s="47" t="s">
        <v>64</v>
      </c>
      <c r="B532" s="48"/>
      <c r="C532" s="48"/>
      <c r="D532" s="48"/>
      <c r="E532" s="48"/>
      <c r="F532" s="49"/>
      <c r="G532" s="18"/>
    </row>
    <row r="533" spans="1:7" x14ac:dyDescent="0.3">
      <c r="A533" s="45">
        <v>1</v>
      </c>
      <c r="B533" s="50" t="s">
        <v>65</v>
      </c>
      <c r="C533" s="23">
        <v>80</v>
      </c>
      <c r="D533" s="19">
        <v>3</v>
      </c>
      <c r="E533" s="19">
        <v>4</v>
      </c>
      <c r="F533" s="51" t="s">
        <v>59</v>
      </c>
      <c r="G533" s="18"/>
    </row>
    <row r="534" spans="1:7" x14ac:dyDescent="0.3">
      <c r="A534" s="19"/>
      <c r="B534" s="19"/>
      <c r="C534" s="25">
        <v>82.5</v>
      </c>
      <c r="D534" s="26">
        <v>4</v>
      </c>
      <c r="E534" s="26">
        <v>3</v>
      </c>
      <c r="F534" s="24" t="s">
        <v>59</v>
      </c>
      <c r="G534" s="27"/>
    </row>
    <row r="535" spans="1:7" x14ac:dyDescent="0.3">
      <c r="A535" s="19">
        <v>2</v>
      </c>
      <c r="B535" s="46" t="s">
        <v>78</v>
      </c>
      <c r="C535" s="19"/>
      <c r="D535" s="19">
        <v>4</v>
      </c>
      <c r="E535" s="28">
        <v>8</v>
      </c>
      <c r="F535" s="24" t="s">
        <v>59</v>
      </c>
      <c r="G535" s="18"/>
    </row>
    <row r="536" spans="1:7" ht="15" thickBot="1" x14ac:dyDescent="0.35">
      <c r="A536" s="26">
        <v>3</v>
      </c>
      <c r="B536" s="31" t="s">
        <v>77</v>
      </c>
      <c r="C536" s="26"/>
      <c r="D536" s="26">
        <v>3</v>
      </c>
      <c r="E536" s="52">
        <v>10</v>
      </c>
      <c r="F536" s="30" t="s">
        <v>59</v>
      </c>
      <c r="G536" s="18"/>
    </row>
    <row r="537" spans="1:7" x14ac:dyDescent="0.3">
      <c r="A537" s="53">
        <v>4</v>
      </c>
      <c r="B537" s="59" t="s">
        <v>79</v>
      </c>
      <c r="C537" s="54"/>
      <c r="D537" s="54">
        <v>4</v>
      </c>
      <c r="E537" s="55">
        <v>10</v>
      </c>
      <c r="F537" s="35" t="s">
        <v>61</v>
      </c>
      <c r="G537" s="36" t="s">
        <v>62</v>
      </c>
    </row>
    <row r="538" spans="1:7" ht="15" thickBot="1" x14ac:dyDescent="0.35">
      <c r="A538" s="56">
        <v>5</v>
      </c>
      <c r="B538" s="60" t="s">
        <v>80</v>
      </c>
      <c r="C538" s="57"/>
      <c r="D538" s="57">
        <v>4</v>
      </c>
      <c r="E538" s="58">
        <v>10</v>
      </c>
      <c r="F538" s="40" t="s">
        <v>61</v>
      </c>
      <c r="G538" s="41"/>
    </row>
    <row r="539" spans="1:7" x14ac:dyDescent="0.3">
      <c r="A539" s="32">
        <v>6</v>
      </c>
      <c r="B539" s="42" t="s">
        <v>81</v>
      </c>
      <c r="C539" s="33"/>
      <c r="D539" s="33">
        <v>3</v>
      </c>
      <c r="E539" s="34">
        <v>12</v>
      </c>
      <c r="F539" s="43" t="s">
        <v>61</v>
      </c>
      <c r="G539" s="36" t="s">
        <v>62</v>
      </c>
    </row>
    <row r="540" spans="1:7" ht="15" thickBot="1" x14ac:dyDescent="0.35">
      <c r="A540" s="37">
        <v>7</v>
      </c>
      <c r="B540" s="44" t="s">
        <v>82</v>
      </c>
      <c r="C540" s="38"/>
      <c r="D540" s="38">
        <v>3</v>
      </c>
      <c r="E540" s="39">
        <v>12</v>
      </c>
      <c r="F540" s="40" t="s">
        <v>61</v>
      </c>
      <c r="G540" s="41"/>
    </row>
    <row r="541" spans="1:7" x14ac:dyDescent="0.3">
      <c r="A541" s="16">
        <v>21</v>
      </c>
      <c r="B541" s="17"/>
      <c r="C541" s="17"/>
      <c r="D541" s="17"/>
      <c r="E541" s="17"/>
      <c r="F541" s="17"/>
      <c r="G541" s="18"/>
    </row>
    <row r="542" spans="1:7" x14ac:dyDescent="0.3">
      <c r="A542" s="18"/>
      <c r="B542" s="18" t="s">
        <v>52</v>
      </c>
      <c r="C542" s="18" t="s">
        <v>53</v>
      </c>
      <c r="D542" s="18" t="s">
        <v>54</v>
      </c>
      <c r="E542" s="18" t="s">
        <v>55</v>
      </c>
      <c r="F542" s="18" t="s">
        <v>56</v>
      </c>
      <c r="G542" s="18"/>
    </row>
    <row r="543" spans="1:7" x14ac:dyDescent="0.3">
      <c r="A543" s="18"/>
      <c r="B543" s="18"/>
      <c r="C543" s="18"/>
      <c r="D543" s="18"/>
      <c r="E543" s="18"/>
      <c r="F543" s="18"/>
      <c r="G543" s="18"/>
    </row>
    <row r="544" spans="1:7" x14ac:dyDescent="0.3">
      <c r="A544" s="20" t="s">
        <v>57</v>
      </c>
      <c r="B544" s="21"/>
      <c r="C544" s="21"/>
      <c r="D544" s="21"/>
      <c r="E544" s="21"/>
      <c r="F544" s="22"/>
      <c r="G544" s="18"/>
    </row>
    <row r="545" spans="1:7" x14ac:dyDescent="0.3">
      <c r="A545" s="19">
        <v>1</v>
      </c>
      <c r="B545" s="19" t="s">
        <v>58</v>
      </c>
      <c r="C545" s="23">
        <v>80</v>
      </c>
      <c r="D545" s="19">
        <v>3</v>
      </c>
      <c r="E545" s="19">
        <v>6</v>
      </c>
      <c r="F545" s="24" t="s">
        <v>59</v>
      </c>
      <c r="G545" s="18"/>
    </row>
    <row r="546" spans="1:7" x14ac:dyDescent="0.3">
      <c r="A546" s="19"/>
      <c r="B546" s="19"/>
      <c r="C546" s="25">
        <v>82.5</v>
      </c>
      <c r="D546" s="26">
        <v>3</v>
      </c>
      <c r="E546" s="26">
        <v>6</v>
      </c>
      <c r="F546" s="24" t="s">
        <v>59</v>
      </c>
      <c r="G546" s="27"/>
    </row>
    <row r="547" spans="1:7" ht="15" thickBot="1" x14ac:dyDescent="0.35">
      <c r="A547" s="19">
        <v>2</v>
      </c>
      <c r="B547" s="46" t="s">
        <v>67</v>
      </c>
      <c r="C547" s="46"/>
      <c r="D547" s="19">
        <v>3</v>
      </c>
      <c r="E547" s="28">
        <v>6</v>
      </c>
      <c r="F547" s="24" t="s">
        <v>59</v>
      </c>
      <c r="G547" s="18"/>
    </row>
    <row r="548" spans="1:7" x14ac:dyDescent="0.3">
      <c r="A548" s="32">
        <v>3</v>
      </c>
      <c r="B548" s="42" t="s">
        <v>68</v>
      </c>
      <c r="C548" s="33"/>
      <c r="D548" s="33">
        <v>4</v>
      </c>
      <c r="E548" s="34">
        <v>8</v>
      </c>
      <c r="F548" s="35" t="s">
        <v>61</v>
      </c>
      <c r="G548" s="36" t="s">
        <v>62</v>
      </c>
    </row>
    <row r="549" spans="1:7" ht="15" thickBot="1" x14ac:dyDescent="0.35">
      <c r="A549" s="37">
        <v>4</v>
      </c>
      <c r="B549" s="44" t="s">
        <v>69</v>
      </c>
      <c r="C549" s="38"/>
      <c r="D549" s="38">
        <v>4</v>
      </c>
      <c r="E549" s="39">
        <v>8</v>
      </c>
      <c r="F549" s="40" t="s">
        <v>61</v>
      </c>
      <c r="G549" s="41"/>
    </row>
    <row r="550" spans="1:7" x14ac:dyDescent="0.3">
      <c r="A550" s="32">
        <v>5</v>
      </c>
      <c r="B550" s="42" t="s">
        <v>70</v>
      </c>
      <c r="C550" s="33"/>
      <c r="D550" s="33">
        <v>3</v>
      </c>
      <c r="E550" s="34">
        <v>10</v>
      </c>
      <c r="F550" s="43" t="s">
        <v>61</v>
      </c>
      <c r="G550" s="36" t="s">
        <v>62</v>
      </c>
    </row>
    <row r="551" spans="1:7" ht="15" thickBot="1" x14ac:dyDescent="0.35">
      <c r="A551" s="37">
        <v>6</v>
      </c>
      <c r="B551" s="44" t="s">
        <v>71</v>
      </c>
      <c r="C551" s="38"/>
      <c r="D551" s="38">
        <v>3</v>
      </c>
      <c r="E551" s="39">
        <v>10</v>
      </c>
      <c r="F551" s="40" t="s">
        <v>61</v>
      </c>
      <c r="G551" s="41"/>
    </row>
    <row r="552" spans="1:7" x14ac:dyDescent="0.3">
      <c r="A552" s="20" t="s">
        <v>63</v>
      </c>
      <c r="B552" s="21"/>
      <c r="C552" s="21"/>
      <c r="D552" s="21"/>
      <c r="E552" s="21"/>
      <c r="F552" s="21"/>
      <c r="G552" s="18"/>
    </row>
    <row r="553" spans="1:7" x14ac:dyDescent="0.3">
      <c r="A553" s="19">
        <v>1</v>
      </c>
      <c r="B553" s="46" t="s">
        <v>66</v>
      </c>
      <c r="C553" s="19"/>
      <c r="D553" s="19">
        <v>3</v>
      </c>
      <c r="E553" s="28">
        <v>6</v>
      </c>
      <c r="F553" s="24" t="s">
        <v>59</v>
      </c>
      <c r="G553" s="18"/>
    </row>
    <row r="554" spans="1:7" ht="15" thickBot="1" x14ac:dyDescent="0.35">
      <c r="A554" s="19">
        <v>2</v>
      </c>
      <c r="B554" s="46" t="s">
        <v>72</v>
      </c>
      <c r="C554" s="19"/>
      <c r="D554" s="19">
        <v>4</v>
      </c>
      <c r="E554" s="28">
        <v>8</v>
      </c>
      <c r="F554" s="24" t="s">
        <v>59</v>
      </c>
      <c r="G554" s="27"/>
    </row>
    <row r="555" spans="1:7" x14ac:dyDescent="0.3">
      <c r="A555" s="32">
        <v>3</v>
      </c>
      <c r="B555" s="42" t="s">
        <v>73</v>
      </c>
      <c r="C555" s="33"/>
      <c r="D555" s="33">
        <v>4</v>
      </c>
      <c r="E555" s="34">
        <v>10</v>
      </c>
      <c r="F555" s="35" t="s">
        <v>61</v>
      </c>
      <c r="G555" s="36" t="s">
        <v>62</v>
      </c>
    </row>
    <row r="556" spans="1:7" ht="15" thickBot="1" x14ac:dyDescent="0.35">
      <c r="A556" s="37">
        <v>4</v>
      </c>
      <c r="B556" s="44" t="s">
        <v>74</v>
      </c>
      <c r="C556" s="38"/>
      <c r="D556" s="38">
        <v>4</v>
      </c>
      <c r="E556" s="39">
        <v>10</v>
      </c>
      <c r="F556" s="40" t="s">
        <v>61</v>
      </c>
      <c r="G556" s="41"/>
    </row>
    <row r="557" spans="1:7" x14ac:dyDescent="0.3">
      <c r="A557" s="32">
        <v>5</v>
      </c>
      <c r="B557" s="42" t="s">
        <v>75</v>
      </c>
      <c r="C557" s="33"/>
      <c r="D557" s="33">
        <v>4</v>
      </c>
      <c r="E557" s="34">
        <v>12</v>
      </c>
      <c r="F557" s="43" t="s">
        <v>61</v>
      </c>
      <c r="G557" s="36" t="s">
        <v>62</v>
      </c>
    </row>
    <row r="558" spans="1:7" ht="15" thickBot="1" x14ac:dyDescent="0.35">
      <c r="A558" s="37">
        <v>6</v>
      </c>
      <c r="B558" s="44" t="s">
        <v>76</v>
      </c>
      <c r="C558" s="38"/>
      <c r="D558" s="38">
        <v>4</v>
      </c>
      <c r="E558" s="39">
        <v>12</v>
      </c>
      <c r="F558" s="40" t="s">
        <v>61</v>
      </c>
      <c r="G558" s="41"/>
    </row>
    <row r="559" spans="1:7" ht="15" thickBot="1" x14ac:dyDescent="0.35">
      <c r="A559" s="47" t="s">
        <v>64</v>
      </c>
      <c r="B559" s="48"/>
      <c r="C559" s="48"/>
      <c r="D559" s="48"/>
      <c r="E559" s="48"/>
      <c r="F559" s="49"/>
      <c r="G559" s="18"/>
    </row>
    <row r="560" spans="1:7" x14ac:dyDescent="0.3">
      <c r="A560" s="45">
        <v>1</v>
      </c>
      <c r="B560" s="50" t="s">
        <v>65</v>
      </c>
      <c r="C560" s="23">
        <v>70</v>
      </c>
      <c r="D560" s="19">
        <v>3</v>
      </c>
      <c r="E560" s="19">
        <v>6</v>
      </c>
      <c r="F560" s="51" t="s">
        <v>59</v>
      </c>
      <c r="G560" s="18"/>
    </row>
    <row r="561" spans="1:7" x14ac:dyDescent="0.3">
      <c r="A561" s="19"/>
      <c r="B561" s="19"/>
      <c r="C561" s="25">
        <v>75</v>
      </c>
      <c r="D561" s="26">
        <v>4</v>
      </c>
      <c r="E561" s="26">
        <v>5</v>
      </c>
      <c r="F561" s="24" t="s">
        <v>59</v>
      </c>
      <c r="G561" s="27"/>
    </row>
    <row r="562" spans="1:7" x14ac:dyDescent="0.3">
      <c r="A562" s="19">
        <v>2</v>
      </c>
      <c r="B562" s="46" t="s">
        <v>78</v>
      </c>
      <c r="C562" s="19"/>
      <c r="D562" s="19">
        <v>4</v>
      </c>
      <c r="E562" s="28">
        <v>8</v>
      </c>
      <c r="F562" s="24" t="s">
        <v>59</v>
      </c>
      <c r="G562" s="18"/>
    </row>
    <row r="563" spans="1:7" ht="15" thickBot="1" x14ac:dyDescent="0.35">
      <c r="A563" s="26">
        <v>3</v>
      </c>
      <c r="B563" s="31" t="s">
        <v>77</v>
      </c>
      <c r="C563" s="26"/>
      <c r="D563" s="26">
        <v>3</v>
      </c>
      <c r="E563" s="52">
        <v>10</v>
      </c>
      <c r="F563" s="30" t="s">
        <v>59</v>
      </c>
      <c r="G563" s="18"/>
    </row>
    <row r="564" spans="1:7" x14ac:dyDescent="0.3">
      <c r="A564" s="53">
        <v>4</v>
      </c>
      <c r="B564" s="59" t="s">
        <v>79</v>
      </c>
      <c r="C564" s="54"/>
      <c r="D564" s="54">
        <v>4</v>
      </c>
      <c r="E564" s="55">
        <v>10</v>
      </c>
      <c r="F564" s="35" t="s">
        <v>61</v>
      </c>
      <c r="G564" s="36" t="s">
        <v>62</v>
      </c>
    </row>
    <row r="565" spans="1:7" ht="15" thickBot="1" x14ac:dyDescent="0.35">
      <c r="A565" s="56">
        <v>5</v>
      </c>
      <c r="B565" s="60" t="s">
        <v>80</v>
      </c>
      <c r="C565" s="57"/>
      <c r="D565" s="57">
        <v>4</v>
      </c>
      <c r="E565" s="58">
        <v>10</v>
      </c>
      <c r="F565" s="40" t="s">
        <v>61</v>
      </c>
      <c r="G565" s="41"/>
    </row>
    <row r="566" spans="1:7" x14ac:dyDescent="0.3">
      <c r="A566" s="32">
        <v>6</v>
      </c>
      <c r="B566" s="42" t="s">
        <v>81</v>
      </c>
      <c r="C566" s="33"/>
      <c r="D566" s="33">
        <v>3</v>
      </c>
      <c r="E566" s="34">
        <v>12</v>
      </c>
      <c r="F566" s="43" t="s">
        <v>61</v>
      </c>
      <c r="G566" s="36" t="s">
        <v>62</v>
      </c>
    </row>
    <row r="567" spans="1:7" ht="15" thickBot="1" x14ac:dyDescent="0.35">
      <c r="A567" s="37">
        <v>7</v>
      </c>
      <c r="B567" s="44" t="s">
        <v>82</v>
      </c>
      <c r="C567" s="38"/>
      <c r="D567" s="38">
        <v>3</v>
      </c>
      <c r="E567" s="39">
        <v>12</v>
      </c>
      <c r="F567" s="40" t="s">
        <v>61</v>
      </c>
      <c r="G567" s="41"/>
    </row>
    <row r="568" spans="1:7" x14ac:dyDescent="0.3">
      <c r="A568" s="16">
        <v>22</v>
      </c>
      <c r="B568" s="17"/>
      <c r="C568" s="17"/>
      <c r="D568" s="17"/>
      <c r="E568" s="17"/>
      <c r="F568" s="17"/>
      <c r="G568" s="18"/>
    </row>
    <row r="569" spans="1:7" x14ac:dyDescent="0.3">
      <c r="A569" s="18"/>
      <c r="B569" s="18" t="s">
        <v>52</v>
      </c>
      <c r="C569" s="18" t="s">
        <v>53</v>
      </c>
      <c r="D569" s="18" t="s">
        <v>54</v>
      </c>
      <c r="E569" s="18" t="s">
        <v>55</v>
      </c>
      <c r="F569" s="18" t="s">
        <v>56</v>
      </c>
      <c r="G569" s="18"/>
    </row>
    <row r="570" spans="1:7" x14ac:dyDescent="0.3">
      <c r="A570" s="18"/>
      <c r="B570" s="18"/>
      <c r="C570" s="18"/>
      <c r="D570" s="18"/>
      <c r="E570" s="18"/>
      <c r="F570" s="18"/>
      <c r="G570" s="18"/>
    </row>
    <row r="571" spans="1:7" x14ac:dyDescent="0.3">
      <c r="A571" s="20" t="s">
        <v>57</v>
      </c>
      <c r="B571" s="21"/>
      <c r="C571" s="21"/>
      <c r="D571" s="21"/>
      <c r="E571" s="21"/>
      <c r="F571" s="22"/>
      <c r="G571" s="18"/>
    </row>
    <row r="572" spans="1:7" x14ac:dyDescent="0.3">
      <c r="A572" s="19">
        <v>1</v>
      </c>
      <c r="B572" s="19" t="s">
        <v>58</v>
      </c>
      <c r="C572" s="23">
        <v>82.5</v>
      </c>
      <c r="D572" s="19">
        <v>3</v>
      </c>
      <c r="E572" s="19">
        <v>6</v>
      </c>
      <c r="F572" s="24" t="s">
        <v>59</v>
      </c>
      <c r="G572" s="18"/>
    </row>
    <row r="573" spans="1:7" x14ac:dyDescent="0.3">
      <c r="A573" s="19"/>
      <c r="B573" s="19"/>
      <c r="C573" s="25">
        <v>87.5</v>
      </c>
      <c r="D573" s="26">
        <v>3</v>
      </c>
      <c r="E573" s="26">
        <v>5</v>
      </c>
      <c r="F573" s="24" t="s">
        <v>59</v>
      </c>
      <c r="G573" s="27"/>
    </row>
    <row r="574" spans="1:7" ht="15" thickBot="1" x14ac:dyDescent="0.35">
      <c r="A574" s="19">
        <v>2</v>
      </c>
      <c r="B574" s="46" t="s">
        <v>67</v>
      </c>
      <c r="C574" s="46"/>
      <c r="D574" s="19">
        <v>3</v>
      </c>
      <c r="E574" s="28">
        <v>6</v>
      </c>
      <c r="F574" s="24" t="s">
        <v>59</v>
      </c>
      <c r="G574" s="18"/>
    </row>
    <row r="575" spans="1:7" x14ac:dyDescent="0.3">
      <c r="A575" s="32">
        <v>3</v>
      </c>
      <c r="B575" s="42" t="s">
        <v>68</v>
      </c>
      <c r="C575" s="33"/>
      <c r="D575" s="33">
        <v>4</v>
      </c>
      <c r="E575" s="34">
        <v>8</v>
      </c>
      <c r="F575" s="35" t="s">
        <v>61</v>
      </c>
      <c r="G575" s="36" t="s">
        <v>62</v>
      </c>
    </row>
    <row r="576" spans="1:7" ht="15" thickBot="1" x14ac:dyDescent="0.35">
      <c r="A576" s="37">
        <v>4</v>
      </c>
      <c r="B576" s="44" t="s">
        <v>69</v>
      </c>
      <c r="C576" s="38"/>
      <c r="D576" s="38">
        <v>4</v>
      </c>
      <c r="E576" s="39">
        <v>8</v>
      </c>
      <c r="F576" s="40" t="s">
        <v>61</v>
      </c>
      <c r="G576" s="41"/>
    </row>
    <row r="577" spans="1:7" x14ac:dyDescent="0.3">
      <c r="A577" s="32">
        <v>5</v>
      </c>
      <c r="B577" s="42" t="s">
        <v>70</v>
      </c>
      <c r="C577" s="33"/>
      <c r="D577" s="33">
        <v>3</v>
      </c>
      <c r="E577" s="34">
        <v>10</v>
      </c>
      <c r="F577" s="43" t="s">
        <v>61</v>
      </c>
      <c r="G577" s="36" t="s">
        <v>62</v>
      </c>
    </row>
    <row r="578" spans="1:7" ht="15" thickBot="1" x14ac:dyDescent="0.35">
      <c r="A578" s="37">
        <v>6</v>
      </c>
      <c r="B578" s="44" t="s">
        <v>71</v>
      </c>
      <c r="C578" s="38"/>
      <c r="D578" s="38">
        <v>3</v>
      </c>
      <c r="E578" s="39">
        <v>10</v>
      </c>
      <c r="F578" s="40" t="s">
        <v>61</v>
      </c>
      <c r="G578" s="41"/>
    </row>
    <row r="579" spans="1:7" x14ac:dyDescent="0.3">
      <c r="A579" s="20" t="s">
        <v>63</v>
      </c>
      <c r="B579" s="21"/>
      <c r="C579" s="21"/>
      <c r="D579" s="21"/>
      <c r="E579" s="21"/>
      <c r="F579" s="21"/>
      <c r="G579" s="18"/>
    </row>
    <row r="580" spans="1:7" x14ac:dyDescent="0.3">
      <c r="A580" s="19">
        <v>1</v>
      </c>
      <c r="B580" s="46" t="s">
        <v>66</v>
      </c>
      <c r="C580" s="19"/>
      <c r="D580" s="19">
        <v>3</v>
      </c>
      <c r="E580" s="28">
        <v>6</v>
      </c>
      <c r="F580" s="24" t="s">
        <v>59</v>
      </c>
      <c r="G580" s="18"/>
    </row>
    <row r="581" spans="1:7" ht="15" thickBot="1" x14ac:dyDescent="0.35">
      <c r="A581" s="19">
        <v>2</v>
      </c>
      <c r="B581" s="46" t="s">
        <v>72</v>
      </c>
      <c r="C581" s="19"/>
      <c r="D581" s="19">
        <v>4</v>
      </c>
      <c r="E581" s="28">
        <v>8</v>
      </c>
      <c r="F581" s="24" t="s">
        <v>59</v>
      </c>
      <c r="G581" s="27"/>
    </row>
    <row r="582" spans="1:7" x14ac:dyDescent="0.3">
      <c r="A582" s="32">
        <v>3</v>
      </c>
      <c r="B582" s="42" t="s">
        <v>73</v>
      </c>
      <c r="C582" s="33"/>
      <c r="D582" s="33">
        <v>4</v>
      </c>
      <c r="E582" s="34">
        <v>10</v>
      </c>
      <c r="F582" s="35" t="s">
        <v>61</v>
      </c>
      <c r="G582" s="36" t="s">
        <v>62</v>
      </c>
    </row>
    <row r="583" spans="1:7" ht="15" thickBot="1" x14ac:dyDescent="0.35">
      <c r="A583" s="37">
        <v>4</v>
      </c>
      <c r="B583" s="44" t="s">
        <v>74</v>
      </c>
      <c r="C583" s="38"/>
      <c r="D583" s="38">
        <v>4</v>
      </c>
      <c r="E583" s="39">
        <v>10</v>
      </c>
      <c r="F583" s="40" t="s">
        <v>61</v>
      </c>
      <c r="G583" s="41"/>
    </row>
    <row r="584" spans="1:7" x14ac:dyDescent="0.3">
      <c r="A584" s="32">
        <v>5</v>
      </c>
      <c r="B584" s="42" t="s">
        <v>75</v>
      </c>
      <c r="C584" s="33"/>
      <c r="D584" s="33">
        <v>4</v>
      </c>
      <c r="E584" s="34">
        <v>12</v>
      </c>
      <c r="F584" s="43" t="s">
        <v>61</v>
      </c>
      <c r="G584" s="36" t="s">
        <v>62</v>
      </c>
    </row>
    <row r="585" spans="1:7" ht="15" thickBot="1" x14ac:dyDescent="0.35">
      <c r="A585" s="37">
        <v>6</v>
      </c>
      <c r="B585" s="44" t="s">
        <v>76</v>
      </c>
      <c r="C585" s="38"/>
      <c r="D585" s="38">
        <v>4</v>
      </c>
      <c r="E585" s="39">
        <v>12</v>
      </c>
      <c r="F585" s="40" t="s">
        <v>61</v>
      </c>
      <c r="G585" s="41"/>
    </row>
    <row r="586" spans="1:7" ht="15" thickBot="1" x14ac:dyDescent="0.35">
      <c r="A586" s="47" t="s">
        <v>64</v>
      </c>
      <c r="B586" s="48"/>
      <c r="C586" s="48"/>
      <c r="D586" s="48"/>
      <c r="E586" s="48"/>
      <c r="F586" s="49"/>
      <c r="G586" s="18"/>
    </row>
    <row r="587" spans="1:7" x14ac:dyDescent="0.3">
      <c r="A587" s="45">
        <v>1</v>
      </c>
      <c r="B587" s="50" t="s">
        <v>65</v>
      </c>
      <c r="C587" s="23">
        <v>70</v>
      </c>
      <c r="D587" s="19">
        <v>3</v>
      </c>
      <c r="E587" s="19">
        <v>6</v>
      </c>
      <c r="F587" s="51" t="s">
        <v>59</v>
      </c>
      <c r="G587" s="18"/>
    </row>
    <row r="588" spans="1:7" x14ac:dyDescent="0.3">
      <c r="A588" s="19"/>
      <c r="B588" s="19"/>
      <c r="C588" s="25">
        <v>75</v>
      </c>
      <c r="D588" s="26">
        <v>4</v>
      </c>
      <c r="E588" s="26">
        <v>5</v>
      </c>
      <c r="F588" s="24" t="s">
        <v>59</v>
      </c>
      <c r="G588" s="27"/>
    </row>
    <row r="589" spans="1:7" x14ac:dyDescent="0.3">
      <c r="A589" s="19">
        <v>2</v>
      </c>
      <c r="B589" s="46" t="s">
        <v>78</v>
      </c>
      <c r="C589" s="19"/>
      <c r="D589" s="19">
        <v>4</v>
      </c>
      <c r="E589" s="28">
        <v>8</v>
      </c>
      <c r="F589" s="24" t="s">
        <v>59</v>
      </c>
      <c r="G589" s="18"/>
    </row>
    <row r="590" spans="1:7" ht="15" thickBot="1" x14ac:dyDescent="0.35">
      <c r="A590" s="26">
        <v>3</v>
      </c>
      <c r="B590" s="31" t="s">
        <v>77</v>
      </c>
      <c r="C590" s="26"/>
      <c r="D590" s="26">
        <v>3</v>
      </c>
      <c r="E590" s="52">
        <v>10</v>
      </c>
      <c r="F590" s="30" t="s">
        <v>59</v>
      </c>
      <c r="G590" s="18"/>
    </row>
    <row r="591" spans="1:7" x14ac:dyDescent="0.3">
      <c r="A591" s="53">
        <v>4</v>
      </c>
      <c r="B591" s="59" t="s">
        <v>79</v>
      </c>
      <c r="C591" s="54"/>
      <c r="D591" s="54">
        <v>4</v>
      </c>
      <c r="E591" s="55">
        <v>10</v>
      </c>
      <c r="F591" s="35" t="s">
        <v>61</v>
      </c>
      <c r="G591" s="36" t="s">
        <v>62</v>
      </c>
    </row>
    <row r="592" spans="1:7" ht="15" thickBot="1" x14ac:dyDescent="0.35">
      <c r="A592" s="56">
        <v>5</v>
      </c>
      <c r="B592" s="60" t="s">
        <v>80</v>
      </c>
      <c r="C592" s="57"/>
      <c r="D592" s="57">
        <v>4</v>
      </c>
      <c r="E592" s="58">
        <v>10</v>
      </c>
      <c r="F592" s="40" t="s">
        <v>61</v>
      </c>
      <c r="G592" s="41"/>
    </row>
    <row r="593" spans="1:7" x14ac:dyDescent="0.3">
      <c r="A593" s="32">
        <v>6</v>
      </c>
      <c r="B593" s="42" t="s">
        <v>81</v>
      </c>
      <c r="C593" s="33"/>
      <c r="D593" s="33">
        <v>3</v>
      </c>
      <c r="E593" s="34">
        <v>12</v>
      </c>
      <c r="F593" s="43" t="s">
        <v>61</v>
      </c>
      <c r="G593" s="36" t="s">
        <v>62</v>
      </c>
    </row>
    <row r="594" spans="1:7" ht="15" thickBot="1" x14ac:dyDescent="0.35">
      <c r="A594" s="37">
        <v>7</v>
      </c>
      <c r="B594" s="44" t="s">
        <v>82</v>
      </c>
      <c r="C594" s="38"/>
      <c r="D594" s="38">
        <v>3</v>
      </c>
      <c r="E594" s="39">
        <v>12</v>
      </c>
      <c r="F594" s="40" t="s">
        <v>61</v>
      </c>
      <c r="G594" s="41"/>
    </row>
    <row r="595" spans="1:7" x14ac:dyDescent="0.3">
      <c r="A595" s="16">
        <v>23</v>
      </c>
      <c r="B595" s="17"/>
      <c r="C595" s="17"/>
      <c r="D595" s="17"/>
      <c r="E595" s="17"/>
      <c r="F595" s="17"/>
      <c r="G595" s="18"/>
    </row>
    <row r="596" spans="1:7" x14ac:dyDescent="0.3">
      <c r="A596" s="18"/>
      <c r="B596" s="18" t="s">
        <v>52</v>
      </c>
      <c r="C596" s="18" t="s">
        <v>53</v>
      </c>
      <c r="D596" s="18" t="s">
        <v>54</v>
      </c>
      <c r="E596" s="18" t="s">
        <v>55</v>
      </c>
      <c r="F596" s="18" t="s">
        <v>56</v>
      </c>
      <c r="G596" s="18"/>
    </row>
    <row r="597" spans="1:7" x14ac:dyDescent="0.3">
      <c r="A597" s="18"/>
      <c r="B597" s="18"/>
      <c r="C597" s="18"/>
      <c r="D597" s="18"/>
      <c r="E597" s="18"/>
      <c r="F597" s="18"/>
      <c r="G597" s="18"/>
    </row>
    <row r="598" spans="1:7" x14ac:dyDescent="0.3">
      <c r="A598" s="20" t="s">
        <v>57</v>
      </c>
      <c r="B598" s="21"/>
      <c r="C598" s="21"/>
      <c r="D598" s="21"/>
      <c r="E598" s="21"/>
      <c r="F598" s="22"/>
      <c r="G598" s="18"/>
    </row>
    <row r="599" spans="1:7" x14ac:dyDescent="0.3">
      <c r="A599" s="19">
        <v>1</v>
      </c>
      <c r="B599" s="19" t="s">
        <v>58</v>
      </c>
      <c r="C599" s="23">
        <v>85</v>
      </c>
      <c r="D599" s="19">
        <v>3</v>
      </c>
      <c r="E599" s="19">
        <v>5</v>
      </c>
      <c r="F599" s="24" t="s">
        <v>59</v>
      </c>
      <c r="G599" s="18"/>
    </row>
    <row r="600" spans="1:7" x14ac:dyDescent="0.3">
      <c r="A600" s="19"/>
      <c r="B600" s="19"/>
      <c r="C600" s="25">
        <v>90</v>
      </c>
      <c r="D600" s="26">
        <v>4</v>
      </c>
      <c r="E600" s="26">
        <v>4</v>
      </c>
      <c r="F600" s="24" t="s">
        <v>59</v>
      </c>
      <c r="G600" s="27"/>
    </row>
    <row r="601" spans="1:7" ht="15" thickBot="1" x14ac:dyDescent="0.35">
      <c r="A601" s="19">
        <v>2</v>
      </c>
      <c r="B601" s="46" t="s">
        <v>67</v>
      </c>
      <c r="C601" s="46"/>
      <c r="D601" s="19">
        <v>3</v>
      </c>
      <c r="E601" s="28">
        <v>6</v>
      </c>
      <c r="F601" s="24" t="s">
        <v>59</v>
      </c>
      <c r="G601" s="18"/>
    </row>
    <row r="602" spans="1:7" x14ac:dyDescent="0.3">
      <c r="A602" s="32">
        <v>3</v>
      </c>
      <c r="B602" s="42" t="s">
        <v>68</v>
      </c>
      <c r="C602" s="33"/>
      <c r="D602" s="33">
        <v>4</v>
      </c>
      <c r="E602" s="34">
        <v>8</v>
      </c>
      <c r="F602" s="35" t="s">
        <v>61</v>
      </c>
      <c r="G602" s="36" t="s">
        <v>62</v>
      </c>
    </row>
    <row r="603" spans="1:7" ht="15" thickBot="1" x14ac:dyDescent="0.35">
      <c r="A603" s="37">
        <v>4</v>
      </c>
      <c r="B603" s="44" t="s">
        <v>69</v>
      </c>
      <c r="C603" s="38"/>
      <c r="D603" s="38">
        <v>4</v>
      </c>
      <c r="E603" s="39">
        <v>8</v>
      </c>
      <c r="F603" s="40" t="s">
        <v>61</v>
      </c>
      <c r="G603" s="41"/>
    </row>
    <row r="604" spans="1:7" x14ac:dyDescent="0.3">
      <c r="A604" s="32">
        <v>5</v>
      </c>
      <c r="B604" s="42" t="s">
        <v>70</v>
      </c>
      <c r="C604" s="33"/>
      <c r="D604" s="33">
        <v>3</v>
      </c>
      <c r="E604" s="34">
        <v>10</v>
      </c>
      <c r="F604" s="43" t="s">
        <v>61</v>
      </c>
      <c r="G604" s="36" t="s">
        <v>62</v>
      </c>
    </row>
    <row r="605" spans="1:7" ht="15" thickBot="1" x14ac:dyDescent="0.35">
      <c r="A605" s="37">
        <v>6</v>
      </c>
      <c r="B605" s="44" t="s">
        <v>71</v>
      </c>
      <c r="C605" s="38"/>
      <c r="D605" s="38">
        <v>3</v>
      </c>
      <c r="E605" s="39">
        <v>10</v>
      </c>
      <c r="F605" s="40" t="s">
        <v>61</v>
      </c>
      <c r="G605" s="41"/>
    </row>
    <row r="606" spans="1:7" x14ac:dyDescent="0.3">
      <c r="A606" s="20" t="s">
        <v>63</v>
      </c>
      <c r="B606" s="21"/>
      <c r="C606" s="21"/>
      <c r="D606" s="21"/>
      <c r="E606" s="21"/>
      <c r="F606" s="21"/>
      <c r="G606" s="18"/>
    </row>
    <row r="607" spans="1:7" x14ac:dyDescent="0.3">
      <c r="A607" s="19">
        <v>1</v>
      </c>
      <c r="B607" s="46" t="s">
        <v>66</v>
      </c>
      <c r="C607" s="19"/>
      <c r="D607" s="19">
        <v>3</v>
      </c>
      <c r="E607" s="28">
        <v>6</v>
      </c>
      <c r="F607" s="24" t="s">
        <v>59</v>
      </c>
      <c r="G607" s="18"/>
    </row>
    <row r="608" spans="1:7" ht="15" thickBot="1" x14ac:dyDescent="0.35">
      <c r="A608" s="19">
        <v>2</v>
      </c>
      <c r="B608" s="46" t="s">
        <v>72</v>
      </c>
      <c r="C608" s="19"/>
      <c r="D608" s="19">
        <v>4</v>
      </c>
      <c r="E608" s="28">
        <v>8</v>
      </c>
      <c r="F608" s="24" t="s">
        <v>59</v>
      </c>
      <c r="G608" s="27"/>
    </row>
    <row r="609" spans="1:7" x14ac:dyDescent="0.3">
      <c r="A609" s="32">
        <v>3</v>
      </c>
      <c r="B609" s="42" t="s">
        <v>73</v>
      </c>
      <c r="C609" s="33"/>
      <c r="D609" s="33">
        <v>4</v>
      </c>
      <c r="E609" s="34">
        <v>10</v>
      </c>
      <c r="F609" s="35" t="s">
        <v>61</v>
      </c>
      <c r="G609" s="36" t="s">
        <v>62</v>
      </c>
    </row>
    <row r="610" spans="1:7" ht="15" thickBot="1" x14ac:dyDescent="0.35">
      <c r="A610" s="37">
        <v>4</v>
      </c>
      <c r="B610" s="44" t="s">
        <v>74</v>
      </c>
      <c r="C610" s="38"/>
      <c r="D610" s="38">
        <v>4</v>
      </c>
      <c r="E610" s="39">
        <v>10</v>
      </c>
      <c r="F610" s="40" t="s">
        <v>61</v>
      </c>
      <c r="G610" s="41"/>
    </row>
    <row r="611" spans="1:7" x14ac:dyDescent="0.3">
      <c r="A611" s="32">
        <v>5</v>
      </c>
      <c r="B611" s="42" t="s">
        <v>75</v>
      </c>
      <c r="C611" s="33"/>
      <c r="D611" s="33">
        <v>4</v>
      </c>
      <c r="E611" s="34">
        <v>12</v>
      </c>
      <c r="F611" s="43" t="s">
        <v>61</v>
      </c>
      <c r="G611" s="36" t="s">
        <v>62</v>
      </c>
    </row>
    <row r="612" spans="1:7" ht="15" thickBot="1" x14ac:dyDescent="0.35">
      <c r="A612" s="37">
        <v>6</v>
      </c>
      <c r="B612" s="44" t="s">
        <v>76</v>
      </c>
      <c r="C612" s="38"/>
      <c r="D612" s="38">
        <v>4</v>
      </c>
      <c r="E612" s="39">
        <v>12</v>
      </c>
      <c r="F612" s="40" t="s">
        <v>61</v>
      </c>
      <c r="G612" s="41"/>
    </row>
    <row r="613" spans="1:7" ht="15" thickBot="1" x14ac:dyDescent="0.35">
      <c r="A613" s="47" t="s">
        <v>64</v>
      </c>
      <c r="B613" s="48"/>
      <c r="C613" s="48"/>
      <c r="D613" s="48"/>
      <c r="E613" s="48"/>
      <c r="F613" s="49"/>
      <c r="G613" s="18"/>
    </row>
    <row r="614" spans="1:7" x14ac:dyDescent="0.3">
      <c r="A614" s="45">
        <v>1</v>
      </c>
      <c r="B614" s="50" t="s">
        <v>65</v>
      </c>
      <c r="C614" s="23">
        <v>70</v>
      </c>
      <c r="D614" s="19">
        <v>3</v>
      </c>
      <c r="E614" s="19">
        <v>5</v>
      </c>
      <c r="F614" s="51" t="s">
        <v>59</v>
      </c>
      <c r="G614" s="18"/>
    </row>
    <row r="615" spans="1:7" x14ac:dyDescent="0.3">
      <c r="A615" s="19"/>
      <c r="B615" s="19"/>
      <c r="C615" s="25">
        <v>75</v>
      </c>
      <c r="D615" s="26">
        <v>4</v>
      </c>
      <c r="E615" s="26">
        <v>4</v>
      </c>
      <c r="F615" s="24" t="s">
        <v>59</v>
      </c>
      <c r="G615" s="27"/>
    </row>
    <row r="616" spans="1:7" x14ac:dyDescent="0.3">
      <c r="A616" s="19">
        <v>2</v>
      </c>
      <c r="B616" s="46" t="s">
        <v>78</v>
      </c>
      <c r="C616" s="19"/>
      <c r="D616" s="19">
        <v>4</v>
      </c>
      <c r="E616" s="28">
        <v>8</v>
      </c>
      <c r="F616" s="24" t="s">
        <v>59</v>
      </c>
      <c r="G616" s="18"/>
    </row>
    <row r="617" spans="1:7" ht="15" thickBot="1" x14ac:dyDescent="0.35">
      <c r="A617" s="26">
        <v>3</v>
      </c>
      <c r="B617" s="31" t="s">
        <v>77</v>
      </c>
      <c r="C617" s="26"/>
      <c r="D617" s="26">
        <v>3</v>
      </c>
      <c r="E617" s="52">
        <v>10</v>
      </c>
      <c r="F617" s="30" t="s">
        <v>59</v>
      </c>
      <c r="G617" s="18"/>
    </row>
    <row r="618" spans="1:7" x14ac:dyDescent="0.3">
      <c r="A618" s="53">
        <v>4</v>
      </c>
      <c r="B618" s="59" t="s">
        <v>79</v>
      </c>
      <c r="C618" s="54"/>
      <c r="D618" s="54">
        <v>4</v>
      </c>
      <c r="E618" s="55">
        <v>10</v>
      </c>
      <c r="F618" s="35" t="s">
        <v>61</v>
      </c>
      <c r="G618" s="36" t="s">
        <v>62</v>
      </c>
    </row>
    <row r="619" spans="1:7" ht="15" thickBot="1" x14ac:dyDescent="0.35">
      <c r="A619" s="56">
        <v>5</v>
      </c>
      <c r="B619" s="60" t="s">
        <v>80</v>
      </c>
      <c r="C619" s="57"/>
      <c r="D619" s="57">
        <v>4</v>
      </c>
      <c r="E619" s="58">
        <v>10</v>
      </c>
      <c r="F619" s="40" t="s">
        <v>61</v>
      </c>
      <c r="G619" s="41"/>
    </row>
    <row r="620" spans="1:7" x14ac:dyDescent="0.3">
      <c r="A620" s="32">
        <v>6</v>
      </c>
      <c r="B620" s="42" t="s">
        <v>81</v>
      </c>
      <c r="C620" s="33"/>
      <c r="D620" s="33">
        <v>3</v>
      </c>
      <c r="E620" s="34">
        <v>12</v>
      </c>
      <c r="F620" s="43" t="s">
        <v>61</v>
      </c>
      <c r="G620" s="36" t="s">
        <v>62</v>
      </c>
    </row>
    <row r="621" spans="1:7" ht="15" thickBot="1" x14ac:dyDescent="0.35">
      <c r="A621" s="37">
        <v>7</v>
      </c>
      <c r="B621" s="44" t="s">
        <v>82</v>
      </c>
      <c r="C621" s="38"/>
      <c r="D621" s="38">
        <v>3</v>
      </c>
      <c r="E621" s="39">
        <v>12</v>
      </c>
      <c r="F621" s="40" t="s">
        <v>61</v>
      </c>
      <c r="G621" s="41"/>
    </row>
    <row r="622" spans="1:7" x14ac:dyDescent="0.3">
      <c r="A622" s="16">
        <v>24</v>
      </c>
      <c r="B622" s="17"/>
      <c r="C622" s="17"/>
      <c r="D622" s="17"/>
      <c r="E622" s="17"/>
      <c r="F622" s="17"/>
      <c r="G622" s="18"/>
    </row>
    <row r="623" spans="1:7" x14ac:dyDescent="0.3">
      <c r="A623" s="18"/>
      <c r="B623" s="18" t="s">
        <v>52</v>
      </c>
      <c r="C623" s="18" t="s">
        <v>53</v>
      </c>
      <c r="D623" s="18" t="s">
        <v>54</v>
      </c>
      <c r="E623" s="18" t="s">
        <v>55</v>
      </c>
      <c r="F623" s="18" t="s">
        <v>56</v>
      </c>
      <c r="G623" s="18"/>
    </row>
    <row r="624" spans="1:7" x14ac:dyDescent="0.3">
      <c r="A624" s="18"/>
      <c r="B624" s="18"/>
      <c r="C624" s="18"/>
      <c r="D624" s="18"/>
      <c r="E624" s="18"/>
      <c r="F624" s="18"/>
      <c r="G624" s="18"/>
    </row>
    <row r="625" spans="1:7" x14ac:dyDescent="0.3">
      <c r="A625" s="20" t="s">
        <v>57</v>
      </c>
      <c r="B625" s="21"/>
      <c r="C625" s="21"/>
      <c r="D625" s="21"/>
      <c r="E625" s="21"/>
      <c r="F625" s="22"/>
      <c r="G625" s="18"/>
    </row>
    <row r="626" spans="1:7" x14ac:dyDescent="0.3">
      <c r="A626" s="19">
        <v>1</v>
      </c>
      <c r="B626" s="19" t="s">
        <v>58</v>
      </c>
      <c r="C626" s="23">
        <v>95</v>
      </c>
      <c r="D626" s="19">
        <v>3</v>
      </c>
      <c r="E626" s="19">
        <v>4</v>
      </c>
      <c r="F626" s="24" t="s">
        <v>59</v>
      </c>
      <c r="G626" s="18"/>
    </row>
    <row r="627" spans="1:7" x14ac:dyDescent="0.3">
      <c r="A627" s="19"/>
      <c r="B627" s="19"/>
      <c r="C627" s="25">
        <v>100</v>
      </c>
      <c r="D627" s="26">
        <v>4</v>
      </c>
      <c r="E627" s="26">
        <v>3</v>
      </c>
      <c r="F627" s="24" t="s">
        <v>59</v>
      </c>
      <c r="G627" s="27"/>
    </row>
    <row r="628" spans="1:7" ht="15" thickBot="1" x14ac:dyDescent="0.35">
      <c r="A628" s="19">
        <v>2</v>
      </c>
      <c r="B628" s="46" t="s">
        <v>67</v>
      </c>
      <c r="C628" s="46"/>
      <c r="D628" s="19">
        <v>3</v>
      </c>
      <c r="E628" s="28">
        <v>6</v>
      </c>
      <c r="F628" s="24" t="s">
        <v>59</v>
      </c>
      <c r="G628" s="18"/>
    </row>
    <row r="629" spans="1:7" x14ac:dyDescent="0.3">
      <c r="A629" s="32">
        <v>3</v>
      </c>
      <c r="B629" s="42" t="s">
        <v>68</v>
      </c>
      <c r="C629" s="33"/>
      <c r="D629" s="33">
        <v>4</v>
      </c>
      <c r="E629" s="34">
        <v>8</v>
      </c>
      <c r="F629" s="35" t="s">
        <v>61</v>
      </c>
      <c r="G629" s="36" t="s">
        <v>62</v>
      </c>
    </row>
    <row r="630" spans="1:7" ht="15" thickBot="1" x14ac:dyDescent="0.35">
      <c r="A630" s="37">
        <v>4</v>
      </c>
      <c r="B630" s="44" t="s">
        <v>69</v>
      </c>
      <c r="C630" s="38"/>
      <c r="D630" s="38">
        <v>4</v>
      </c>
      <c r="E630" s="39">
        <v>8</v>
      </c>
      <c r="F630" s="40" t="s">
        <v>61</v>
      </c>
      <c r="G630" s="41"/>
    </row>
    <row r="631" spans="1:7" x14ac:dyDescent="0.3">
      <c r="A631" s="32">
        <v>5</v>
      </c>
      <c r="B631" s="42" t="s">
        <v>70</v>
      </c>
      <c r="C631" s="33"/>
      <c r="D631" s="33">
        <v>3</v>
      </c>
      <c r="E631" s="34">
        <v>10</v>
      </c>
      <c r="F631" s="43" t="s">
        <v>61</v>
      </c>
      <c r="G631" s="36" t="s">
        <v>62</v>
      </c>
    </row>
    <row r="632" spans="1:7" ht="15" thickBot="1" x14ac:dyDescent="0.35">
      <c r="A632" s="37">
        <v>6</v>
      </c>
      <c r="B632" s="44" t="s">
        <v>71</v>
      </c>
      <c r="C632" s="38"/>
      <c r="D632" s="38">
        <v>3</v>
      </c>
      <c r="E632" s="39">
        <v>10</v>
      </c>
      <c r="F632" s="40" t="s">
        <v>61</v>
      </c>
      <c r="G632" s="41"/>
    </row>
    <row r="633" spans="1:7" x14ac:dyDescent="0.3">
      <c r="A633" s="20" t="s">
        <v>63</v>
      </c>
      <c r="B633" s="21"/>
      <c r="C633" s="21"/>
      <c r="D633" s="21"/>
      <c r="E633" s="21"/>
      <c r="F633" s="21"/>
      <c r="G633" s="18"/>
    </row>
    <row r="634" spans="1:7" x14ac:dyDescent="0.3">
      <c r="A634" s="19">
        <v>1</v>
      </c>
      <c r="B634" s="46" t="s">
        <v>66</v>
      </c>
      <c r="C634" s="19"/>
      <c r="D634" s="19">
        <v>3</v>
      </c>
      <c r="E634" s="28">
        <v>6</v>
      </c>
      <c r="F634" s="24" t="s">
        <v>59</v>
      </c>
      <c r="G634" s="18"/>
    </row>
    <row r="635" spans="1:7" ht="15" thickBot="1" x14ac:dyDescent="0.35">
      <c r="A635" s="19">
        <v>2</v>
      </c>
      <c r="B635" s="46" t="s">
        <v>72</v>
      </c>
      <c r="C635" s="19"/>
      <c r="D635" s="19">
        <v>4</v>
      </c>
      <c r="E635" s="28">
        <v>8</v>
      </c>
      <c r="F635" s="24" t="s">
        <v>59</v>
      </c>
      <c r="G635" s="27"/>
    </row>
    <row r="636" spans="1:7" x14ac:dyDescent="0.3">
      <c r="A636" s="32">
        <v>3</v>
      </c>
      <c r="B636" s="42" t="s">
        <v>73</v>
      </c>
      <c r="C636" s="33"/>
      <c r="D636" s="33">
        <v>4</v>
      </c>
      <c r="E636" s="34">
        <v>10</v>
      </c>
      <c r="F636" s="35" t="s">
        <v>61</v>
      </c>
      <c r="G636" s="36" t="s">
        <v>62</v>
      </c>
    </row>
    <row r="637" spans="1:7" ht="15" thickBot="1" x14ac:dyDescent="0.35">
      <c r="A637" s="37">
        <v>4</v>
      </c>
      <c r="B637" s="44" t="s">
        <v>74</v>
      </c>
      <c r="C637" s="38"/>
      <c r="D637" s="38">
        <v>4</v>
      </c>
      <c r="E637" s="39">
        <v>10</v>
      </c>
      <c r="F637" s="40" t="s">
        <v>61</v>
      </c>
      <c r="G637" s="41"/>
    </row>
    <row r="638" spans="1:7" x14ac:dyDescent="0.3">
      <c r="A638" s="32">
        <v>5</v>
      </c>
      <c r="B638" s="42" t="s">
        <v>75</v>
      </c>
      <c r="C638" s="33"/>
      <c r="D638" s="33">
        <v>4</v>
      </c>
      <c r="E638" s="34">
        <v>12</v>
      </c>
      <c r="F638" s="43" t="s">
        <v>61</v>
      </c>
      <c r="G638" s="36" t="s">
        <v>62</v>
      </c>
    </row>
    <row r="639" spans="1:7" ht="15" thickBot="1" x14ac:dyDescent="0.35">
      <c r="A639" s="37">
        <v>6</v>
      </c>
      <c r="B639" s="44" t="s">
        <v>76</v>
      </c>
      <c r="C639" s="38"/>
      <c r="D639" s="38">
        <v>4</v>
      </c>
      <c r="E639" s="39">
        <v>12</v>
      </c>
      <c r="F639" s="40" t="s">
        <v>61</v>
      </c>
      <c r="G639" s="41"/>
    </row>
    <row r="640" spans="1:7" ht="15" thickBot="1" x14ac:dyDescent="0.35">
      <c r="A640" s="47" t="s">
        <v>64</v>
      </c>
      <c r="B640" s="48"/>
      <c r="C640" s="48"/>
      <c r="D640" s="48"/>
      <c r="E640" s="48"/>
      <c r="F640" s="49"/>
      <c r="G640" s="18"/>
    </row>
    <row r="641" spans="1:7" x14ac:dyDescent="0.3">
      <c r="A641" s="45">
        <v>1</v>
      </c>
      <c r="B641" s="50" t="s">
        <v>65</v>
      </c>
      <c r="C641" s="23">
        <v>75</v>
      </c>
      <c r="D641" s="19">
        <v>3</v>
      </c>
      <c r="E641" s="19">
        <v>4</v>
      </c>
      <c r="F641" s="51" t="s">
        <v>59</v>
      </c>
      <c r="G641" s="18"/>
    </row>
    <row r="642" spans="1:7" x14ac:dyDescent="0.3">
      <c r="A642" s="19"/>
      <c r="B642" s="19"/>
      <c r="C642" s="25">
        <v>80</v>
      </c>
      <c r="D642" s="26">
        <v>4</v>
      </c>
      <c r="E642" s="26">
        <v>3</v>
      </c>
      <c r="F642" s="24" t="s">
        <v>59</v>
      </c>
      <c r="G642" s="27"/>
    </row>
    <row r="643" spans="1:7" x14ac:dyDescent="0.3">
      <c r="A643" s="19">
        <v>2</v>
      </c>
      <c r="B643" s="46" t="s">
        <v>78</v>
      </c>
      <c r="C643" s="19"/>
      <c r="D643" s="19">
        <v>4</v>
      </c>
      <c r="E643" s="28">
        <v>8</v>
      </c>
      <c r="F643" s="24" t="s">
        <v>59</v>
      </c>
      <c r="G643" s="18"/>
    </row>
    <row r="644" spans="1:7" ht="15" thickBot="1" x14ac:dyDescent="0.35">
      <c r="A644" s="26">
        <v>3</v>
      </c>
      <c r="B644" s="31" t="s">
        <v>77</v>
      </c>
      <c r="C644" s="26"/>
      <c r="D644" s="26">
        <v>3</v>
      </c>
      <c r="E644" s="52">
        <v>10</v>
      </c>
      <c r="F644" s="30" t="s">
        <v>59</v>
      </c>
      <c r="G644" s="18"/>
    </row>
    <row r="645" spans="1:7" x14ac:dyDescent="0.3">
      <c r="A645" s="53">
        <v>4</v>
      </c>
      <c r="B645" s="59" t="s">
        <v>79</v>
      </c>
      <c r="C645" s="54"/>
      <c r="D645" s="54">
        <v>4</v>
      </c>
      <c r="E645" s="55">
        <v>10</v>
      </c>
      <c r="F645" s="35" t="s">
        <v>61</v>
      </c>
      <c r="G645" s="36" t="s">
        <v>62</v>
      </c>
    </row>
    <row r="646" spans="1:7" ht="15" thickBot="1" x14ac:dyDescent="0.35">
      <c r="A646" s="56">
        <v>5</v>
      </c>
      <c r="B646" s="60" t="s">
        <v>80</v>
      </c>
      <c r="C646" s="57"/>
      <c r="D646" s="57">
        <v>4</v>
      </c>
      <c r="E646" s="58">
        <v>10</v>
      </c>
      <c r="F646" s="40" t="s">
        <v>61</v>
      </c>
      <c r="G646" s="41"/>
    </row>
    <row r="647" spans="1:7" x14ac:dyDescent="0.3">
      <c r="A647" s="32">
        <v>6</v>
      </c>
      <c r="B647" s="42" t="s">
        <v>81</v>
      </c>
      <c r="C647" s="33"/>
      <c r="D647" s="33">
        <v>3</v>
      </c>
      <c r="E647" s="34">
        <v>12</v>
      </c>
      <c r="F647" s="43" t="s">
        <v>61</v>
      </c>
      <c r="G647" s="36" t="s">
        <v>62</v>
      </c>
    </row>
    <row r="648" spans="1:7" ht="15" thickBot="1" x14ac:dyDescent="0.35">
      <c r="A648" s="37">
        <v>7</v>
      </c>
      <c r="B648" s="44" t="s">
        <v>82</v>
      </c>
      <c r="C648" s="38"/>
      <c r="D648" s="38">
        <v>3</v>
      </c>
      <c r="E648" s="39">
        <v>12</v>
      </c>
      <c r="F648" s="40" t="s">
        <v>61</v>
      </c>
      <c r="G648" s="41"/>
    </row>
    <row r="649" spans="1:7" x14ac:dyDescent="0.3">
      <c r="A649" s="16">
        <v>25</v>
      </c>
      <c r="B649" s="17"/>
      <c r="C649" s="17"/>
      <c r="D649" s="17"/>
      <c r="E649" s="17"/>
      <c r="F649" s="17"/>
      <c r="G649" s="18"/>
    </row>
    <row r="650" spans="1:7" x14ac:dyDescent="0.3">
      <c r="A650" s="18"/>
      <c r="B650" s="18" t="s">
        <v>52</v>
      </c>
      <c r="C650" s="18" t="s">
        <v>53</v>
      </c>
      <c r="D650" s="18" t="s">
        <v>54</v>
      </c>
      <c r="E650" s="18" t="s">
        <v>55</v>
      </c>
      <c r="F650" s="18" t="s">
        <v>56</v>
      </c>
      <c r="G650" s="18"/>
    </row>
    <row r="651" spans="1:7" x14ac:dyDescent="0.3">
      <c r="A651" s="18"/>
      <c r="B651" s="18"/>
      <c r="C651" s="18"/>
      <c r="D651" s="18"/>
      <c r="E651" s="18"/>
      <c r="F651" s="18"/>
      <c r="G651" s="18"/>
    </row>
    <row r="652" spans="1:7" x14ac:dyDescent="0.3">
      <c r="A652" s="20" t="s">
        <v>57</v>
      </c>
      <c r="B652" s="21"/>
      <c r="C652" s="21"/>
      <c r="D652" s="21"/>
      <c r="E652" s="21"/>
      <c r="F652" s="22"/>
      <c r="G652" s="18"/>
    </row>
    <row r="653" spans="1:7" x14ac:dyDescent="0.3">
      <c r="A653" s="19">
        <v>1</v>
      </c>
      <c r="B653" s="19" t="s">
        <v>58</v>
      </c>
      <c r="C653" s="23">
        <v>100</v>
      </c>
      <c r="D653" s="19">
        <v>3</v>
      </c>
      <c r="E653" s="19">
        <v>3</v>
      </c>
      <c r="F653" s="24" t="s">
        <v>59</v>
      </c>
      <c r="G653" s="18"/>
    </row>
    <row r="654" spans="1:7" x14ac:dyDescent="0.3">
      <c r="A654" s="19"/>
      <c r="B654" s="19"/>
      <c r="C654" s="25">
        <v>107.5</v>
      </c>
      <c r="D654" s="26">
        <v>5</v>
      </c>
      <c r="E654" s="26">
        <v>2</v>
      </c>
      <c r="F654" s="24" t="s">
        <v>59</v>
      </c>
      <c r="G654" s="27"/>
    </row>
    <row r="655" spans="1:7" ht="15" thickBot="1" x14ac:dyDescent="0.35">
      <c r="A655" s="19">
        <v>2</v>
      </c>
      <c r="B655" s="46" t="s">
        <v>67</v>
      </c>
      <c r="C655" s="46"/>
      <c r="D655" s="19">
        <v>3</v>
      </c>
      <c r="E655" s="28">
        <v>6</v>
      </c>
      <c r="F655" s="24" t="s">
        <v>59</v>
      </c>
      <c r="G655" s="18"/>
    </row>
    <row r="656" spans="1:7" x14ac:dyDescent="0.3">
      <c r="A656" s="32">
        <v>3</v>
      </c>
      <c r="B656" s="42" t="s">
        <v>68</v>
      </c>
      <c r="C656" s="33"/>
      <c r="D656" s="33">
        <v>4</v>
      </c>
      <c r="E656" s="34">
        <v>8</v>
      </c>
      <c r="F656" s="35" t="s">
        <v>61</v>
      </c>
      <c r="G656" s="36" t="s">
        <v>62</v>
      </c>
    </row>
    <row r="657" spans="1:7" ht="15" thickBot="1" x14ac:dyDescent="0.35">
      <c r="A657" s="37">
        <v>4</v>
      </c>
      <c r="B657" s="44" t="s">
        <v>69</v>
      </c>
      <c r="C657" s="38"/>
      <c r="D657" s="38">
        <v>4</v>
      </c>
      <c r="E657" s="39">
        <v>8</v>
      </c>
      <c r="F657" s="40" t="s">
        <v>61</v>
      </c>
      <c r="G657" s="41"/>
    </row>
    <row r="658" spans="1:7" x14ac:dyDescent="0.3">
      <c r="A658" s="32">
        <v>5</v>
      </c>
      <c r="B658" s="42" t="s">
        <v>70</v>
      </c>
      <c r="C658" s="33"/>
      <c r="D658" s="33">
        <v>3</v>
      </c>
      <c r="E658" s="34">
        <v>10</v>
      </c>
      <c r="F658" s="43" t="s">
        <v>61</v>
      </c>
      <c r="G658" s="36" t="s">
        <v>62</v>
      </c>
    </row>
    <row r="659" spans="1:7" ht="15" thickBot="1" x14ac:dyDescent="0.35">
      <c r="A659" s="37">
        <v>6</v>
      </c>
      <c r="B659" s="44" t="s">
        <v>71</v>
      </c>
      <c r="C659" s="38"/>
      <c r="D659" s="38">
        <v>3</v>
      </c>
      <c r="E659" s="39">
        <v>10</v>
      </c>
      <c r="F659" s="40" t="s">
        <v>61</v>
      </c>
      <c r="G659" s="41"/>
    </row>
    <row r="660" spans="1:7" x14ac:dyDescent="0.3">
      <c r="A660" s="20" t="s">
        <v>63</v>
      </c>
      <c r="B660" s="21"/>
      <c r="C660" s="21"/>
      <c r="D660" s="21"/>
      <c r="E660" s="21"/>
      <c r="F660" s="21"/>
      <c r="G660" s="18"/>
    </row>
    <row r="661" spans="1:7" x14ac:dyDescent="0.3">
      <c r="A661" s="19">
        <v>1</v>
      </c>
      <c r="B661" s="46" t="s">
        <v>66</v>
      </c>
      <c r="C661" s="19"/>
      <c r="D661" s="19">
        <v>3</v>
      </c>
      <c r="E661" s="28">
        <v>6</v>
      </c>
      <c r="F661" s="24" t="s">
        <v>59</v>
      </c>
      <c r="G661" s="18"/>
    </row>
    <row r="662" spans="1:7" ht="15" thickBot="1" x14ac:dyDescent="0.35">
      <c r="A662" s="19">
        <v>2</v>
      </c>
      <c r="B662" s="46" t="s">
        <v>72</v>
      </c>
      <c r="C662" s="19"/>
      <c r="D662" s="19">
        <v>4</v>
      </c>
      <c r="E662" s="28">
        <v>8</v>
      </c>
      <c r="F662" s="24" t="s">
        <v>59</v>
      </c>
      <c r="G662" s="27"/>
    </row>
    <row r="663" spans="1:7" x14ac:dyDescent="0.3">
      <c r="A663" s="32">
        <v>3</v>
      </c>
      <c r="B663" s="42" t="s">
        <v>73</v>
      </c>
      <c r="C663" s="33"/>
      <c r="D663" s="33">
        <v>4</v>
      </c>
      <c r="E663" s="34">
        <v>10</v>
      </c>
      <c r="F663" s="35" t="s">
        <v>61</v>
      </c>
      <c r="G663" s="36" t="s">
        <v>62</v>
      </c>
    </row>
    <row r="664" spans="1:7" ht="15" thickBot="1" x14ac:dyDescent="0.35">
      <c r="A664" s="37">
        <v>4</v>
      </c>
      <c r="B664" s="44" t="s">
        <v>74</v>
      </c>
      <c r="C664" s="38"/>
      <c r="D664" s="38">
        <v>4</v>
      </c>
      <c r="E664" s="39">
        <v>10</v>
      </c>
      <c r="F664" s="40" t="s">
        <v>61</v>
      </c>
      <c r="G664" s="41"/>
    </row>
    <row r="665" spans="1:7" x14ac:dyDescent="0.3">
      <c r="A665" s="32">
        <v>5</v>
      </c>
      <c r="B665" s="42" t="s">
        <v>75</v>
      </c>
      <c r="C665" s="33"/>
      <c r="D665" s="33">
        <v>4</v>
      </c>
      <c r="E665" s="34">
        <v>12</v>
      </c>
      <c r="F665" s="43" t="s">
        <v>61</v>
      </c>
      <c r="G665" s="36" t="s">
        <v>62</v>
      </c>
    </row>
    <row r="666" spans="1:7" ht="15" thickBot="1" x14ac:dyDescent="0.35">
      <c r="A666" s="37">
        <v>6</v>
      </c>
      <c r="B666" s="44" t="s">
        <v>76</v>
      </c>
      <c r="C666" s="38"/>
      <c r="D666" s="38">
        <v>4</v>
      </c>
      <c r="E666" s="39">
        <v>12</v>
      </c>
      <c r="F666" s="40" t="s">
        <v>61</v>
      </c>
      <c r="G666" s="41"/>
    </row>
    <row r="667" spans="1:7" ht="15" thickBot="1" x14ac:dyDescent="0.35">
      <c r="A667" s="47" t="s">
        <v>64</v>
      </c>
      <c r="B667" s="48"/>
      <c r="C667" s="48"/>
      <c r="D667" s="48"/>
      <c r="E667" s="48"/>
      <c r="F667" s="49"/>
      <c r="G667" s="18"/>
    </row>
    <row r="668" spans="1:7" x14ac:dyDescent="0.3">
      <c r="A668" s="45">
        <v>1</v>
      </c>
      <c r="B668" s="50" t="s">
        <v>65</v>
      </c>
      <c r="C668" s="23">
        <v>80</v>
      </c>
      <c r="D668" s="19">
        <v>3</v>
      </c>
      <c r="E668" s="19">
        <v>4</v>
      </c>
      <c r="F668" s="51" t="s">
        <v>59</v>
      </c>
      <c r="G668" s="18"/>
    </row>
    <row r="669" spans="1:7" x14ac:dyDescent="0.3">
      <c r="A669" s="19"/>
      <c r="B669" s="19"/>
      <c r="C669" s="25">
        <v>85</v>
      </c>
      <c r="D669" s="26">
        <v>4</v>
      </c>
      <c r="E669" s="26">
        <v>3</v>
      </c>
      <c r="F669" s="24" t="s">
        <v>59</v>
      </c>
      <c r="G669" s="27"/>
    </row>
    <row r="670" spans="1:7" x14ac:dyDescent="0.3">
      <c r="A670" s="19">
        <v>2</v>
      </c>
      <c r="B670" s="46" t="s">
        <v>78</v>
      </c>
      <c r="C670" s="19"/>
      <c r="D670" s="19">
        <v>4</v>
      </c>
      <c r="E670" s="28">
        <v>8</v>
      </c>
      <c r="F670" s="24" t="s">
        <v>59</v>
      </c>
      <c r="G670" s="18"/>
    </row>
    <row r="671" spans="1:7" ht="15" thickBot="1" x14ac:dyDescent="0.35">
      <c r="A671" s="26">
        <v>3</v>
      </c>
      <c r="B671" s="31" t="s">
        <v>77</v>
      </c>
      <c r="C671" s="26"/>
      <c r="D671" s="26">
        <v>3</v>
      </c>
      <c r="E671" s="52">
        <v>10</v>
      </c>
      <c r="F671" s="30" t="s">
        <v>59</v>
      </c>
      <c r="G671" s="18"/>
    </row>
    <row r="672" spans="1:7" x14ac:dyDescent="0.3">
      <c r="A672" s="53">
        <v>4</v>
      </c>
      <c r="B672" s="59" t="s">
        <v>79</v>
      </c>
      <c r="C672" s="54"/>
      <c r="D672" s="54">
        <v>4</v>
      </c>
      <c r="E672" s="55">
        <v>10</v>
      </c>
      <c r="F672" s="35" t="s">
        <v>61</v>
      </c>
      <c r="G672" s="36" t="s">
        <v>62</v>
      </c>
    </row>
    <row r="673" spans="1:7" ht="15" thickBot="1" x14ac:dyDescent="0.35">
      <c r="A673" s="56">
        <v>5</v>
      </c>
      <c r="B673" s="60" t="s">
        <v>80</v>
      </c>
      <c r="C673" s="57"/>
      <c r="D673" s="57">
        <v>4</v>
      </c>
      <c r="E673" s="58">
        <v>10</v>
      </c>
      <c r="F673" s="40" t="s">
        <v>61</v>
      </c>
      <c r="G673" s="41"/>
    </row>
    <row r="674" spans="1:7" x14ac:dyDescent="0.3">
      <c r="A674" s="32">
        <v>6</v>
      </c>
      <c r="B674" s="42" t="s">
        <v>81</v>
      </c>
      <c r="C674" s="33"/>
      <c r="D674" s="33">
        <v>3</v>
      </c>
      <c r="E674" s="34">
        <v>12</v>
      </c>
      <c r="F674" s="43" t="s">
        <v>61</v>
      </c>
      <c r="G674" s="36" t="s">
        <v>62</v>
      </c>
    </row>
    <row r="675" spans="1:7" ht="15" thickBot="1" x14ac:dyDescent="0.35">
      <c r="A675" s="37">
        <v>7</v>
      </c>
      <c r="B675" s="44" t="s">
        <v>82</v>
      </c>
      <c r="C675" s="38"/>
      <c r="D675" s="38">
        <v>3</v>
      </c>
      <c r="E675" s="39">
        <v>12</v>
      </c>
      <c r="F675" s="40" t="s">
        <v>61</v>
      </c>
      <c r="G675" s="41"/>
    </row>
    <row r="676" spans="1:7" x14ac:dyDescent="0.3">
      <c r="A676" s="16">
        <v>26</v>
      </c>
      <c r="B676" s="17"/>
      <c r="C676" s="17"/>
      <c r="D676" s="17"/>
      <c r="E676" s="17"/>
      <c r="F676" s="17"/>
      <c r="G676" s="18"/>
    </row>
    <row r="677" spans="1:7" x14ac:dyDescent="0.3">
      <c r="A677" s="18"/>
      <c r="B677" s="18" t="s">
        <v>52</v>
      </c>
      <c r="C677" s="18" t="s">
        <v>53</v>
      </c>
      <c r="D677" s="18" t="s">
        <v>54</v>
      </c>
      <c r="E677" s="18" t="s">
        <v>55</v>
      </c>
      <c r="F677" s="18" t="s">
        <v>56</v>
      </c>
      <c r="G677" s="18"/>
    </row>
    <row r="678" spans="1:7" x14ac:dyDescent="0.3">
      <c r="A678" s="18"/>
      <c r="B678" s="18"/>
      <c r="C678" s="18"/>
      <c r="D678" s="18"/>
      <c r="E678" s="18"/>
      <c r="F678" s="18"/>
      <c r="G678" s="18"/>
    </row>
    <row r="679" spans="1:7" x14ac:dyDescent="0.3">
      <c r="A679" s="20" t="s">
        <v>57</v>
      </c>
      <c r="B679" s="21"/>
      <c r="C679" s="21"/>
      <c r="D679" s="21"/>
      <c r="E679" s="21"/>
      <c r="F679" s="22"/>
      <c r="G679" s="18"/>
    </row>
    <row r="680" spans="1:7" x14ac:dyDescent="0.3">
      <c r="A680" s="19">
        <v>1</v>
      </c>
      <c r="B680" s="19" t="s">
        <v>58</v>
      </c>
      <c r="C680" s="23">
        <v>80</v>
      </c>
      <c r="D680" s="19">
        <v>3</v>
      </c>
      <c r="E680" s="19">
        <v>6</v>
      </c>
      <c r="F680" s="24" t="s">
        <v>59</v>
      </c>
      <c r="G680" s="18"/>
    </row>
    <row r="681" spans="1:7" x14ac:dyDescent="0.3">
      <c r="A681" s="19"/>
      <c r="B681" s="19"/>
      <c r="C681" s="25">
        <v>85</v>
      </c>
      <c r="D681" s="26">
        <v>3</v>
      </c>
      <c r="E681" s="26">
        <v>6</v>
      </c>
      <c r="F681" s="24" t="s">
        <v>59</v>
      </c>
      <c r="G681" s="27"/>
    </row>
    <row r="682" spans="1:7" ht="15" thickBot="1" x14ac:dyDescent="0.35">
      <c r="A682" s="19">
        <v>2</v>
      </c>
      <c r="B682" s="46" t="s">
        <v>67</v>
      </c>
      <c r="C682" s="46"/>
      <c r="D682" s="19">
        <v>3</v>
      </c>
      <c r="E682" s="28">
        <v>6</v>
      </c>
      <c r="F682" s="24" t="s">
        <v>59</v>
      </c>
      <c r="G682" s="18"/>
    </row>
    <row r="683" spans="1:7" x14ac:dyDescent="0.3">
      <c r="A683" s="32">
        <v>3</v>
      </c>
      <c r="B683" s="42" t="s">
        <v>68</v>
      </c>
      <c r="C683" s="33"/>
      <c r="D683" s="33">
        <v>4</v>
      </c>
      <c r="E683" s="34">
        <v>8</v>
      </c>
      <c r="F683" s="35" t="s">
        <v>61</v>
      </c>
      <c r="G683" s="36" t="s">
        <v>62</v>
      </c>
    </row>
    <row r="684" spans="1:7" ht="15" thickBot="1" x14ac:dyDescent="0.35">
      <c r="A684" s="37">
        <v>4</v>
      </c>
      <c r="B684" s="44" t="s">
        <v>69</v>
      </c>
      <c r="C684" s="38"/>
      <c r="D684" s="38">
        <v>4</v>
      </c>
      <c r="E684" s="39">
        <v>8</v>
      </c>
      <c r="F684" s="40" t="s">
        <v>61</v>
      </c>
      <c r="G684" s="41"/>
    </row>
    <row r="685" spans="1:7" x14ac:dyDescent="0.3">
      <c r="A685" s="32">
        <v>5</v>
      </c>
      <c r="B685" s="42" t="s">
        <v>70</v>
      </c>
      <c r="C685" s="33"/>
      <c r="D685" s="33">
        <v>3</v>
      </c>
      <c r="E685" s="34">
        <v>10</v>
      </c>
      <c r="F685" s="43" t="s">
        <v>61</v>
      </c>
      <c r="G685" s="36" t="s">
        <v>62</v>
      </c>
    </row>
    <row r="686" spans="1:7" ht="15" thickBot="1" x14ac:dyDescent="0.35">
      <c r="A686" s="37">
        <v>6</v>
      </c>
      <c r="B686" s="44" t="s">
        <v>71</v>
      </c>
      <c r="C686" s="38"/>
      <c r="D686" s="38">
        <v>3</v>
      </c>
      <c r="E686" s="39">
        <v>10</v>
      </c>
      <c r="F686" s="40" t="s">
        <v>61</v>
      </c>
      <c r="G686" s="41"/>
    </row>
    <row r="687" spans="1:7" x14ac:dyDescent="0.3">
      <c r="A687" s="20" t="s">
        <v>63</v>
      </c>
      <c r="B687" s="21"/>
      <c r="C687" s="21"/>
      <c r="D687" s="21"/>
      <c r="E687" s="21"/>
      <c r="F687" s="21"/>
      <c r="G687" s="18"/>
    </row>
    <row r="688" spans="1:7" x14ac:dyDescent="0.3">
      <c r="A688" s="19">
        <v>1</v>
      </c>
      <c r="B688" s="46" t="s">
        <v>66</v>
      </c>
      <c r="C688" s="19"/>
      <c r="D688" s="19">
        <v>3</v>
      </c>
      <c r="E688" s="28">
        <v>6</v>
      </c>
      <c r="F688" s="24" t="s">
        <v>59</v>
      </c>
      <c r="G688" s="18"/>
    </row>
    <row r="689" spans="1:7" ht="15" thickBot="1" x14ac:dyDescent="0.35">
      <c r="A689" s="19">
        <v>2</v>
      </c>
      <c r="B689" s="46" t="s">
        <v>72</v>
      </c>
      <c r="C689" s="19"/>
      <c r="D689" s="19">
        <v>4</v>
      </c>
      <c r="E689" s="28">
        <v>8</v>
      </c>
      <c r="F689" s="24" t="s">
        <v>59</v>
      </c>
      <c r="G689" s="27"/>
    </row>
    <row r="690" spans="1:7" x14ac:dyDescent="0.3">
      <c r="A690" s="32">
        <v>3</v>
      </c>
      <c r="B690" s="42" t="s">
        <v>73</v>
      </c>
      <c r="C690" s="33"/>
      <c r="D690" s="33">
        <v>4</v>
      </c>
      <c r="E690" s="34">
        <v>10</v>
      </c>
      <c r="F690" s="35" t="s">
        <v>61</v>
      </c>
      <c r="G690" s="36" t="s">
        <v>62</v>
      </c>
    </row>
    <row r="691" spans="1:7" ht="15" thickBot="1" x14ac:dyDescent="0.35">
      <c r="A691" s="37">
        <v>4</v>
      </c>
      <c r="B691" s="44" t="s">
        <v>74</v>
      </c>
      <c r="C691" s="38"/>
      <c r="D691" s="38">
        <v>4</v>
      </c>
      <c r="E691" s="39">
        <v>10</v>
      </c>
      <c r="F691" s="40" t="s">
        <v>61</v>
      </c>
      <c r="G691" s="41"/>
    </row>
    <row r="692" spans="1:7" x14ac:dyDescent="0.3">
      <c r="A692" s="32">
        <v>5</v>
      </c>
      <c r="B692" s="42" t="s">
        <v>75</v>
      </c>
      <c r="C692" s="33"/>
      <c r="D692" s="33">
        <v>4</v>
      </c>
      <c r="E692" s="34">
        <v>12</v>
      </c>
      <c r="F692" s="43" t="s">
        <v>61</v>
      </c>
      <c r="G692" s="36" t="s">
        <v>62</v>
      </c>
    </row>
    <row r="693" spans="1:7" ht="15" thickBot="1" x14ac:dyDescent="0.35">
      <c r="A693" s="37">
        <v>6</v>
      </c>
      <c r="B693" s="44" t="s">
        <v>76</v>
      </c>
      <c r="C693" s="38"/>
      <c r="D693" s="38">
        <v>4</v>
      </c>
      <c r="E693" s="39">
        <v>12</v>
      </c>
      <c r="F693" s="40" t="s">
        <v>61</v>
      </c>
      <c r="G693" s="41"/>
    </row>
    <row r="694" spans="1:7" ht="15" thickBot="1" x14ac:dyDescent="0.35">
      <c r="A694" s="47" t="s">
        <v>64</v>
      </c>
      <c r="B694" s="48"/>
      <c r="C694" s="48"/>
      <c r="D694" s="48"/>
      <c r="E694" s="48"/>
      <c r="F694" s="49"/>
      <c r="G694" s="18"/>
    </row>
    <row r="695" spans="1:7" x14ac:dyDescent="0.3">
      <c r="A695" s="45">
        <v>1</v>
      </c>
      <c r="B695" s="50" t="s">
        <v>65</v>
      </c>
      <c r="C695" s="23">
        <v>75</v>
      </c>
      <c r="D695" s="19">
        <v>3</v>
      </c>
      <c r="E695" s="19">
        <v>6</v>
      </c>
      <c r="F695" s="51" t="s">
        <v>59</v>
      </c>
      <c r="G695" s="18"/>
    </row>
    <row r="696" spans="1:7" x14ac:dyDescent="0.3">
      <c r="A696" s="19"/>
      <c r="B696" s="19"/>
      <c r="C696" s="25">
        <v>80</v>
      </c>
      <c r="D696" s="26">
        <v>4</v>
      </c>
      <c r="E696" s="26">
        <v>5</v>
      </c>
      <c r="F696" s="24" t="s">
        <v>59</v>
      </c>
      <c r="G696" s="27"/>
    </row>
    <row r="697" spans="1:7" x14ac:dyDescent="0.3">
      <c r="A697" s="19">
        <v>2</v>
      </c>
      <c r="B697" s="46" t="s">
        <v>78</v>
      </c>
      <c r="C697" s="19"/>
      <c r="D697" s="19">
        <v>4</v>
      </c>
      <c r="E697" s="28">
        <v>8</v>
      </c>
      <c r="F697" s="24" t="s">
        <v>59</v>
      </c>
      <c r="G697" s="18"/>
    </row>
    <row r="698" spans="1:7" ht="15" thickBot="1" x14ac:dyDescent="0.35">
      <c r="A698" s="26">
        <v>3</v>
      </c>
      <c r="B698" s="31" t="s">
        <v>77</v>
      </c>
      <c r="C698" s="26"/>
      <c r="D698" s="26">
        <v>3</v>
      </c>
      <c r="E698" s="52">
        <v>10</v>
      </c>
      <c r="F698" s="30" t="s">
        <v>59</v>
      </c>
      <c r="G698" s="18"/>
    </row>
    <row r="699" spans="1:7" x14ac:dyDescent="0.3">
      <c r="A699" s="53">
        <v>4</v>
      </c>
      <c r="B699" s="59" t="s">
        <v>79</v>
      </c>
      <c r="C699" s="54"/>
      <c r="D699" s="54">
        <v>4</v>
      </c>
      <c r="E699" s="55">
        <v>10</v>
      </c>
      <c r="F699" s="35" t="s">
        <v>61</v>
      </c>
      <c r="G699" s="36" t="s">
        <v>62</v>
      </c>
    </row>
    <row r="700" spans="1:7" ht="15" thickBot="1" x14ac:dyDescent="0.35">
      <c r="A700" s="56">
        <v>5</v>
      </c>
      <c r="B700" s="60" t="s">
        <v>80</v>
      </c>
      <c r="C700" s="57"/>
      <c r="D700" s="57">
        <v>4</v>
      </c>
      <c r="E700" s="58">
        <v>10</v>
      </c>
      <c r="F700" s="40" t="s">
        <v>61</v>
      </c>
      <c r="G700" s="41"/>
    </row>
    <row r="701" spans="1:7" x14ac:dyDescent="0.3">
      <c r="A701" s="32">
        <v>6</v>
      </c>
      <c r="B701" s="42" t="s">
        <v>81</v>
      </c>
      <c r="C701" s="33"/>
      <c r="D701" s="33">
        <v>3</v>
      </c>
      <c r="E701" s="34">
        <v>12</v>
      </c>
      <c r="F701" s="43" t="s">
        <v>61</v>
      </c>
      <c r="G701" s="36" t="s">
        <v>62</v>
      </c>
    </row>
    <row r="702" spans="1:7" ht="15" thickBot="1" x14ac:dyDescent="0.35">
      <c r="A702" s="37">
        <v>7</v>
      </c>
      <c r="B702" s="44" t="s">
        <v>82</v>
      </c>
      <c r="C702" s="38"/>
      <c r="D702" s="38">
        <v>3</v>
      </c>
      <c r="E702" s="39">
        <v>12</v>
      </c>
      <c r="F702" s="40" t="s">
        <v>61</v>
      </c>
      <c r="G702" s="41"/>
    </row>
    <row r="703" spans="1:7" x14ac:dyDescent="0.3">
      <c r="A703" s="16">
        <v>27</v>
      </c>
      <c r="B703" s="17"/>
      <c r="C703" s="17"/>
      <c r="D703" s="17"/>
      <c r="E703" s="17"/>
      <c r="F703" s="17"/>
      <c r="G703" s="18"/>
    </row>
    <row r="704" spans="1:7" x14ac:dyDescent="0.3">
      <c r="A704" s="18"/>
      <c r="B704" s="18" t="s">
        <v>52</v>
      </c>
      <c r="C704" s="18" t="s">
        <v>53</v>
      </c>
      <c r="D704" s="18" t="s">
        <v>54</v>
      </c>
      <c r="E704" s="18" t="s">
        <v>55</v>
      </c>
      <c r="F704" s="18" t="s">
        <v>56</v>
      </c>
      <c r="G704" s="18"/>
    </row>
    <row r="705" spans="1:7" x14ac:dyDescent="0.3">
      <c r="A705" s="18"/>
      <c r="B705" s="18"/>
      <c r="C705" s="18"/>
      <c r="D705" s="18"/>
      <c r="E705" s="18"/>
      <c r="F705" s="18"/>
      <c r="G705" s="18"/>
    </row>
    <row r="706" spans="1:7" x14ac:dyDescent="0.3">
      <c r="A706" s="20" t="s">
        <v>57</v>
      </c>
      <c r="B706" s="21"/>
      <c r="C706" s="21"/>
      <c r="D706" s="21"/>
      <c r="E706" s="21"/>
      <c r="F706" s="22"/>
      <c r="G706" s="18"/>
    </row>
    <row r="707" spans="1:7" x14ac:dyDescent="0.3">
      <c r="A707" s="19">
        <v>1</v>
      </c>
      <c r="B707" s="19" t="s">
        <v>58</v>
      </c>
      <c r="C707" s="23">
        <v>85</v>
      </c>
      <c r="D707" s="19">
        <v>3</v>
      </c>
      <c r="E707" s="19">
        <v>6</v>
      </c>
      <c r="F707" s="24" t="s">
        <v>59</v>
      </c>
      <c r="G707" s="18"/>
    </row>
    <row r="708" spans="1:7" x14ac:dyDescent="0.3">
      <c r="A708" s="19"/>
      <c r="B708" s="19"/>
      <c r="C708" s="25">
        <v>90</v>
      </c>
      <c r="D708" s="26">
        <v>3</v>
      </c>
      <c r="E708" s="26">
        <v>5</v>
      </c>
      <c r="F708" s="24" t="s">
        <v>59</v>
      </c>
      <c r="G708" s="27"/>
    </row>
    <row r="709" spans="1:7" ht="15" thickBot="1" x14ac:dyDescent="0.35">
      <c r="A709" s="19">
        <v>2</v>
      </c>
      <c r="B709" s="46" t="s">
        <v>67</v>
      </c>
      <c r="C709" s="46"/>
      <c r="D709" s="19">
        <v>3</v>
      </c>
      <c r="E709" s="28">
        <v>6</v>
      </c>
      <c r="F709" s="24" t="s">
        <v>59</v>
      </c>
      <c r="G709" s="18"/>
    </row>
    <row r="710" spans="1:7" x14ac:dyDescent="0.3">
      <c r="A710" s="32">
        <v>3</v>
      </c>
      <c r="B710" s="42" t="s">
        <v>68</v>
      </c>
      <c r="C710" s="33"/>
      <c r="D710" s="33">
        <v>4</v>
      </c>
      <c r="E710" s="34">
        <v>8</v>
      </c>
      <c r="F710" s="35" t="s">
        <v>61</v>
      </c>
      <c r="G710" s="36" t="s">
        <v>62</v>
      </c>
    </row>
    <row r="711" spans="1:7" ht="15" thickBot="1" x14ac:dyDescent="0.35">
      <c r="A711" s="37">
        <v>4</v>
      </c>
      <c r="B711" s="44" t="s">
        <v>69</v>
      </c>
      <c r="C711" s="38"/>
      <c r="D711" s="38">
        <v>4</v>
      </c>
      <c r="E711" s="39">
        <v>8</v>
      </c>
      <c r="F711" s="40" t="s">
        <v>61</v>
      </c>
      <c r="G711" s="41"/>
    </row>
    <row r="712" spans="1:7" x14ac:dyDescent="0.3">
      <c r="A712" s="32">
        <v>5</v>
      </c>
      <c r="B712" s="42" t="s">
        <v>70</v>
      </c>
      <c r="C712" s="33"/>
      <c r="D712" s="33">
        <v>3</v>
      </c>
      <c r="E712" s="34">
        <v>10</v>
      </c>
      <c r="F712" s="43" t="s">
        <v>61</v>
      </c>
      <c r="G712" s="36" t="s">
        <v>62</v>
      </c>
    </row>
    <row r="713" spans="1:7" ht="15" thickBot="1" x14ac:dyDescent="0.35">
      <c r="A713" s="37">
        <v>6</v>
      </c>
      <c r="B713" s="44" t="s">
        <v>71</v>
      </c>
      <c r="C713" s="38"/>
      <c r="D713" s="38">
        <v>3</v>
      </c>
      <c r="E713" s="39">
        <v>10</v>
      </c>
      <c r="F713" s="40" t="s">
        <v>61</v>
      </c>
      <c r="G713" s="41"/>
    </row>
    <row r="714" spans="1:7" x14ac:dyDescent="0.3">
      <c r="A714" s="20" t="s">
        <v>63</v>
      </c>
      <c r="B714" s="21"/>
      <c r="C714" s="21"/>
      <c r="D714" s="21"/>
      <c r="E714" s="21"/>
      <c r="F714" s="21"/>
      <c r="G714" s="18"/>
    </row>
    <row r="715" spans="1:7" x14ac:dyDescent="0.3">
      <c r="A715" s="19">
        <v>1</v>
      </c>
      <c r="B715" s="46" t="s">
        <v>66</v>
      </c>
      <c r="C715" s="19"/>
      <c r="D715" s="19">
        <v>3</v>
      </c>
      <c r="E715" s="28">
        <v>6</v>
      </c>
      <c r="F715" s="24" t="s">
        <v>59</v>
      </c>
      <c r="G715" s="18"/>
    </row>
    <row r="716" spans="1:7" ht="15" thickBot="1" x14ac:dyDescent="0.35">
      <c r="A716" s="19">
        <v>2</v>
      </c>
      <c r="B716" s="46" t="s">
        <v>72</v>
      </c>
      <c r="C716" s="19"/>
      <c r="D716" s="19">
        <v>4</v>
      </c>
      <c r="E716" s="28">
        <v>8</v>
      </c>
      <c r="F716" s="24" t="s">
        <v>59</v>
      </c>
      <c r="G716" s="27"/>
    </row>
    <row r="717" spans="1:7" x14ac:dyDescent="0.3">
      <c r="A717" s="32">
        <v>3</v>
      </c>
      <c r="B717" s="42" t="s">
        <v>73</v>
      </c>
      <c r="C717" s="33"/>
      <c r="D717" s="33">
        <v>4</v>
      </c>
      <c r="E717" s="34">
        <v>10</v>
      </c>
      <c r="F717" s="35" t="s">
        <v>61</v>
      </c>
      <c r="G717" s="36" t="s">
        <v>62</v>
      </c>
    </row>
    <row r="718" spans="1:7" ht="15" thickBot="1" x14ac:dyDescent="0.35">
      <c r="A718" s="37">
        <v>4</v>
      </c>
      <c r="B718" s="44" t="s">
        <v>74</v>
      </c>
      <c r="C718" s="38"/>
      <c r="D718" s="38">
        <v>4</v>
      </c>
      <c r="E718" s="39">
        <v>10</v>
      </c>
      <c r="F718" s="40" t="s">
        <v>61</v>
      </c>
      <c r="G718" s="41"/>
    </row>
    <row r="719" spans="1:7" x14ac:dyDescent="0.3">
      <c r="A719" s="32">
        <v>5</v>
      </c>
      <c r="B719" s="42" t="s">
        <v>75</v>
      </c>
      <c r="C719" s="33"/>
      <c r="D719" s="33">
        <v>4</v>
      </c>
      <c r="E719" s="34">
        <v>12</v>
      </c>
      <c r="F719" s="43" t="s">
        <v>61</v>
      </c>
      <c r="G719" s="36" t="s">
        <v>62</v>
      </c>
    </row>
    <row r="720" spans="1:7" ht="15" thickBot="1" x14ac:dyDescent="0.35">
      <c r="A720" s="37">
        <v>6</v>
      </c>
      <c r="B720" s="44" t="s">
        <v>76</v>
      </c>
      <c r="C720" s="38"/>
      <c r="D720" s="38">
        <v>4</v>
      </c>
      <c r="E720" s="39">
        <v>12</v>
      </c>
      <c r="F720" s="40" t="s">
        <v>61</v>
      </c>
      <c r="G720" s="41"/>
    </row>
    <row r="721" spans="1:7" ht="15" thickBot="1" x14ac:dyDescent="0.35">
      <c r="A721" s="47" t="s">
        <v>64</v>
      </c>
      <c r="B721" s="48"/>
      <c r="C721" s="48"/>
      <c r="D721" s="48"/>
      <c r="E721" s="48"/>
      <c r="F721" s="49"/>
      <c r="G721" s="18"/>
    </row>
    <row r="722" spans="1:7" x14ac:dyDescent="0.3">
      <c r="A722" s="45">
        <v>1</v>
      </c>
      <c r="B722" s="50" t="s">
        <v>65</v>
      </c>
      <c r="C722" s="23">
        <v>75</v>
      </c>
      <c r="D722" s="19">
        <v>3</v>
      </c>
      <c r="E722" s="19">
        <v>6</v>
      </c>
      <c r="F722" s="51" t="s">
        <v>59</v>
      </c>
      <c r="G722" s="18"/>
    </row>
    <row r="723" spans="1:7" x14ac:dyDescent="0.3">
      <c r="A723" s="19"/>
      <c r="B723" s="19"/>
      <c r="C723" s="25">
        <v>80</v>
      </c>
      <c r="D723" s="26">
        <v>4</v>
      </c>
      <c r="E723" s="26">
        <v>5</v>
      </c>
      <c r="F723" s="24" t="s">
        <v>59</v>
      </c>
      <c r="G723" s="27" t="s">
        <v>60</v>
      </c>
    </row>
    <row r="724" spans="1:7" x14ac:dyDescent="0.3">
      <c r="A724" s="19">
        <v>2</v>
      </c>
      <c r="B724" s="46" t="s">
        <v>78</v>
      </c>
      <c r="C724" s="19"/>
      <c r="D724" s="19">
        <v>4</v>
      </c>
      <c r="E724" s="28">
        <v>8</v>
      </c>
      <c r="F724" s="24" t="s">
        <v>59</v>
      </c>
      <c r="G724" s="18"/>
    </row>
    <row r="725" spans="1:7" ht="15" thickBot="1" x14ac:dyDescent="0.35">
      <c r="A725" s="26">
        <v>3</v>
      </c>
      <c r="B725" s="31" t="s">
        <v>77</v>
      </c>
      <c r="C725" s="26"/>
      <c r="D725" s="26">
        <v>3</v>
      </c>
      <c r="E725" s="52">
        <v>10</v>
      </c>
      <c r="F725" s="30" t="s">
        <v>59</v>
      </c>
      <c r="G725" s="18"/>
    </row>
    <row r="726" spans="1:7" x14ac:dyDescent="0.3">
      <c r="A726" s="53">
        <v>4</v>
      </c>
      <c r="B726" s="59" t="s">
        <v>79</v>
      </c>
      <c r="C726" s="54"/>
      <c r="D726" s="54">
        <v>4</v>
      </c>
      <c r="E726" s="55">
        <v>10</v>
      </c>
      <c r="F726" s="35" t="s">
        <v>61</v>
      </c>
      <c r="G726" s="36" t="s">
        <v>62</v>
      </c>
    </row>
    <row r="727" spans="1:7" ht="15" thickBot="1" x14ac:dyDescent="0.35">
      <c r="A727" s="56">
        <v>5</v>
      </c>
      <c r="B727" s="60" t="s">
        <v>80</v>
      </c>
      <c r="C727" s="57"/>
      <c r="D727" s="57">
        <v>4</v>
      </c>
      <c r="E727" s="58">
        <v>10</v>
      </c>
      <c r="F727" s="40" t="s">
        <v>61</v>
      </c>
      <c r="G727" s="41"/>
    </row>
    <row r="728" spans="1:7" x14ac:dyDescent="0.3">
      <c r="A728" s="32">
        <v>6</v>
      </c>
      <c r="B728" s="42" t="s">
        <v>81</v>
      </c>
      <c r="C728" s="33"/>
      <c r="D728" s="33">
        <v>3</v>
      </c>
      <c r="E728" s="34">
        <v>12</v>
      </c>
      <c r="F728" s="43" t="s">
        <v>61</v>
      </c>
      <c r="G728" s="36" t="s">
        <v>62</v>
      </c>
    </row>
    <row r="729" spans="1:7" ht="15" thickBot="1" x14ac:dyDescent="0.35">
      <c r="A729" s="37">
        <v>7</v>
      </c>
      <c r="B729" s="44" t="s">
        <v>82</v>
      </c>
      <c r="C729" s="38"/>
      <c r="D729" s="38">
        <v>3</v>
      </c>
      <c r="E729" s="39">
        <v>12</v>
      </c>
      <c r="F729" s="40" t="s">
        <v>61</v>
      </c>
      <c r="G729" s="41"/>
    </row>
    <row r="730" spans="1:7" x14ac:dyDescent="0.3">
      <c r="A730" s="16">
        <v>28</v>
      </c>
      <c r="B730" s="17"/>
      <c r="C730" s="17"/>
      <c r="D730" s="17"/>
      <c r="E730" s="17"/>
      <c r="F730" s="17"/>
      <c r="G730" s="18"/>
    </row>
    <row r="731" spans="1:7" x14ac:dyDescent="0.3">
      <c r="A731" s="18"/>
      <c r="B731" s="18" t="s">
        <v>52</v>
      </c>
      <c r="C731" s="18" t="s">
        <v>53</v>
      </c>
      <c r="D731" s="18" t="s">
        <v>54</v>
      </c>
      <c r="E731" s="18" t="s">
        <v>55</v>
      </c>
      <c r="F731" s="18" t="s">
        <v>56</v>
      </c>
      <c r="G731" s="18"/>
    </row>
    <row r="732" spans="1:7" x14ac:dyDescent="0.3">
      <c r="A732" s="18"/>
      <c r="B732" s="18"/>
      <c r="C732" s="18"/>
      <c r="D732" s="18"/>
      <c r="E732" s="18"/>
      <c r="F732" s="18"/>
      <c r="G732" s="18"/>
    </row>
    <row r="733" spans="1:7" x14ac:dyDescent="0.3">
      <c r="A733" s="20" t="s">
        <v>57</v>
      </c>
      <c r="B733" s="21"/>
      <c r="C733" s="21"/>
      <c r="D733" s="21"/>
      <c r="E733" s="21"/>
      <c r="F733" s="22"/>
      <c r="G733" s="18"/>
    </row>
    <row r="734" spans="1:7" x14ac:dyDescent="0.3">
      <c r="A734" s="19">
        <v>1</v>
      </c>
      <c r="B734" s="19" t="s">
        <v>58</v>
      </c>
      <c r="C734" s="23">
        <v>90</v>
      </c>
      <c r="D734" s="19">
        <v>3</v>
      </c>
      <c r="E734" s="19">
        <v>5</v>
      </c>
      <c r="F734" s="24" t="s">
        <v>59</v>
      </c>
      <c r="G734" s="18"/>
    </row>
    <row r="735" spans="1:7" x14ac:dyDescent="0.3">
      <c r="A735" s="19"/>
      <c r="B735" s="19"/>
      <c r="C735" s="25">
        <v>95</v>
      </c>
      <c r="D735" s="26">
        <v>4</v>
      </c>
      <c r="E735" s="26">
        <v>4</v>
      </c>
      <c r="F735" s="24" t="s">
        <v>59</v>
      </c>
      <c r="G735" s="27"/>
    </row>
    <row r="736" spans="1:7" ht="15" thickBot="1" x14ac:dyDescent="0.35">
      <c r="A736" s="19">
        <v>2</v>
      </c>
      <c r="B736" s="46" t="s">
        <v>67</v>
      </c>
      <c r="C736" s="46"/>
      <c r="D736" s="19">
        <v>3</v>
      </c>
      <c r="E736" s="28">
        <v>6</v>
      </c>
      <c r="F736" s="24" t="s">
        <v>59</v>
      </c>
      <c r="G736" s="18"/>
    </row>
    <row r="737" spans="1:7" x14ac:dyDescent="0.3">
      <c r="A737" s="32">
        <v>3</v>
      </c>
      <c r="B737" s="42" t="s">
        <v>68</v>
      </c>
      <c r="C737" s="33"/>
      <c r="D737" s="33">
        <v>4</v>
      </c>
      <c r="E737" s="34">
        <v>8</v>
      </c>
      <c r="F737" s="35" t="s">
        <v>61</v>
      </c>
      <c r="G737" s="36" t="s">
        <v>62</v>
      </c>
    </row>
    <row r="738" spans="1:7" ht="15" thickBot="1" x14ac:dyDescent="0.35">
      <c r="A738" s="37">
        <v>4</v>
      </c>
      <c r="B738" s="44" t="s">
        <v>69</v>
      </c>
      <c r="C738" s="38"/>
      <c r="D738" s="38">
        <v>4</v>
      </c>
      <c r="E738" s="39">
        <v>8</v>
      </c>
      <c r="F738" s="40" t="s">
        <v>61</v>
      </c>
      <c r="G738" s="41"/>
    </row>
    <row r="739" spans="1:7" x14ac:dyDescent="0.3">
      <c r="A739" s="32">
        <v>5</v>
      </c>
      <c r="B739" s="42" t="s">
        <v>70</v>
      </c>
      <c r="C739" s="33"/>
      <c r="D739" s="33">
        <v>3</v>
      </c>
      <c r="E739" s="34">
        <v>10</v>
      </c>
      <c r="F739" s="43" t="s">
        <v>61</v>
      </c>
      <c r="G739" s="36" t="s">
        <v>62</v>
      </c>
    </row>
    <row r="740" spans="1:7" ht="15" thickBot="1" x14ac:dyDescent="0.35">
      <c r="A740" s="37">
        <v>6</v>
      </c>
      <c r="B740" s="44" t="s">
        <v>71</v>
      </c>
      <c r="C740" s="38"/>
      <c r="D740" s="38">
        <v>3</v>
      </c>
      <c r="E740" s="39">
        <v>10</v>
      </c>
      <c r="F740" s="40" t="s">
        <v>61</v>
      </c>
      <c r="G740" s="41"/>
    </row>
    <row r="741" spans="1:7" x14ac:dyDescent="0.3">
      <c r="A741" s="20" t="s">
        <v>63</v>
      </c>
      <c r="B741" s="21"/>
      <c r="C741" s="21"/>
      <c r="D741" s="21"/>
      <c r="E741" s="21"/>
      <c r="F741" s="21"/>
      <c r="G741" s="18"/>
    </row>
    <row r="742" spans="1:7" x14ac:dyDescent="0.3">
      <c r="A742" s="19">
        <v>1</v>
      </c>
      <c r="B742" s="46" t="s">
        <v>66</v>
      </c>
      <c r="C742" s="19"/>
      <c r="D742" s="19">
        <v>3</v>
      </c>
      <c r="E742" s="28">
        <v>6</v>
      </c>
      <c r="F742" s="24" t="s">
        <v>59</v>
      </c>
      <c r="G742" s="18"/>
    </row>
    <row r="743" spans="1:7" ht="15" thickBot="1" x14ac:dyDescent="0.35">
      <c r="A743" s="19">
        <v>2</v>
      </c>
      <c r="B743" s="46" t="s">
        <v>72</v>
      </c>
      <c r="C743" s="19"/>
      <c r="D743" s="19">
        <v>4</v>
      </c>
      <c r="E743" s="28">
        <v>8</v>
      </c>
      <c r="F743" s="24" t="s">
        <v>59</v>
      </c>
      <c r="G743" s="27"/>
    </row>
    <row r="744" spans="1:7" x14ac:dyDescent="0.3">
      <c r="A744" s="32">
        <v>3</v>
      </c>
      <c r="B744" s="42" t="s">
        <v>73</v>
      </c>
      <c r="C744" s="33"/>
      <c r="D744" s="33">
        <v>4</v>
      </c>
      <c r="E744" s="34">
        <v>10</v>
      </c>
      <c r="F744" s="35" t="s">
        <v>61</v>
      </c>
      <c r="G744" s="36" t="s">
        <v>62</v>
      </c>
    </row>
    <row r="745" spans="1:7" ht="15" thickBot="1" x14ac:dyDescent="0.35">
      <c r="A745" s="37">
        <v>4</v>
      </c>
      <c r="B745" s="44" t="s">
        <v>74</v>
      </c>
      <c r="C745" s="38"/>
      <c r="D745" s="38">
        <v>4</v>
      </c>
      <c r="E745" s="39">
        <v>10</v>
      </c>
      <c r="F745" s="40" t="s">
        <v>61</v>
      </c>
      <c r="G745" s="41"/>
    </row>
    <row r="746" spans="1:7" x14ac:dyDescent="0.3">
      <c r="A746" s="32">
        <v>5</v>
      </c>
      <c r="B746" s="42" t="s">
        <v>75</v>
      </c>
      <c r="C746" s="33"/>
      <c r="D746" s="33">
        <v>4</v>
      </c>
      <c r="E746" s="34">
        <v>12</v>
      </c>
      <c r="F746" s="43" t="s">
        <v>61</v>
      </c>
      <c r="G746" s="36" t="s">
        <v>62</v>
      </c>
    </row>
    <row r="747" spans="1:7" ht="15" thickBot="1" x14ac:dyDescent="0.35">
      <c r="A747" s="37">
        <v>6</v>
      </c>
      <c r="B747" s="44" t="s">
        <v>76</v>
      </c>
      <c r="C747" s="38"/>
      <c r="D747" s="38">
        <v>4</v>
      </c>
      <c r="E747" s="39">
        <v>12</v>
      </c>
      <c r="F747" s="40" t="s">
        <v>61</v>
      </c>
      <c r="G747" s="41"/>
    </row>
    <row r="748" spans="1:7" ht="15" thickBot="1" x14ac:dyDescent="0.35">
      <c r="A748" s="47" t="s">
        <v>64</v>
      </c>
      <c r="B748" s="48"/>
      <c r="C748" s="48"/>
      <c r="D748" s="48"/>
      <c r="E748" s="48"/>
      <c r="F748" s="49"/>
      <c r="G748" s="18"/>
    </row>
    <row r="749" spans="1:7" x14ac:dyDescent="0.3">
      <c r="A749" s="45">
        <v>1</v>
      </c>
      <c r="B749" s="50" t="s">
        <v>65</v>
      </c>
      <c r="C749" s="23">
        <v>70</v>
      </c>
      <c r="D749" s="19">
        <v>3</v>
      </c>
      <c r="E749" s="19">
        <v>5</v>
      </c>
      <c r="F749" s="51" t="s">
        <v>59</v>
      </c>
      <c r="G749" s="18"/>
    </row>
    <row r="750" spans="1:7" x14ac:dyDescent="0.3">
      <c r="A750" s="19"/>
      <c r="B750" s="19"/>
      <c r="C750" s="25">
        <v>75</v>
      </c>
      <c r="D750" s="26">
        <v>4</v>
      </c>
      <c r="E750" s="26">
        <v>4</v>
      </c>
      <c r="F750" s="24" t="s">
        <v>59</v>
      </c>
      <c r="G750" s="27"/>
    </row>
    <row r="751" spans="1:7" x14ac:dyDescent="0.3">
      <c r="A751" s="19">
        <v>2</v>
      </c>
      <c r="B751" s="46" t="s">
        <v>78</v>
      </c>
      <c r="C751" s="19"/>
      <c r="D751" s="19">
        <v>4</v>
      </c>
      <c r="E751" s="28">
        <v>8</v>
      </c>
      <c r="F751" s="24" t="s">
        <v>59</v>
      </c>
      <c r="G751" s="18"/>
    </row>
    <row r="752" spans="1:7" ht="15" thickBot="1" x14ac:dyDescent="0.35">
      <c r="A752" s="26">
        <v>3</v>
      </c>
      <c r="B752" s="31" t="s">
        <v>77</v>
      </c>
      <c r="C752" s="26"/>
      <c r="D752" s="26">
        <v>3</v>
      </c>
      <c r="E752" s="52">
        <v>10</v>
      </c>
      <c r="F752" s="30" t="s">
        <v>59</v>
      </c>
      <c r="G752" s="18"/>
    </row>
    <row r="753" spans="1:7" x14ac:dyDescent="0.3">
      <c r="A753" s="53">
        <v>4</v>
      </c>
      <c r="B753" s="59" t="s">
        <v>79</v>
      </c>
      <c r="C753" s="54"/>
      <c r="D753" s="54">
        <v>4</v>
      </c>
      <c r="E753" s="55">
        <v>10</v>
      </c>
      <c r="F753" s="35" t="s">
        <v>61</v>
      </c>
      <c r="G753" s="36" t="s">
        <v>62</v>
      </c>
    </row>
    <row r="754" spans="1:7" ht="15" thickBot="1" x14ac:dyDescent="0.35">
      <c r="A754" s="56">
        <v>5</v>
      </c>
      <c r="B754" s="60" t="s">
        <v>80</v>
      </c>
      <c r="C754" s="57"/>
      <c r="D754" s="57">
        <v>4</v>
      </c>
      <c r="E754" s="58">
        <v>10</v>
      </c>
      <c r="F754" s="40" t="s">
        <v>61</v>
      </c>
      <c r="G754" s="41"/>
    </row>
    <row r="755" spans="1:7" x14ac:dyDescent="0.3">
      <c r="A755" s="32">
        <v>6</v>
      </c>
      <c r="B755" s="42" t="s">
        <v>81</v>
      </c>
      <c r="C755" s="33"/>
      <c r="D755" s="33">
        <v>3</v>
      </c>
      <c r="E755" s="34">
        <v>12</v>
      </c>
      <c r="F755" s="43" t="s">
        <v>61</v>
      </c>
      <c r="G755" s="36" t="s">
        <v>62</v>
      </c>
    </row>
    <row r="756" spans="1:7" ht="15" thickBot="1" x14ac:dyDescent="0.35">
      <c r="A756" s="37">
        <v>7</v>
      </c>
      <c r="B756" s="44" t="s">
        <v>82</v>
      </c>
      <c r="C756" s="38"/>
      <c r="D756" s="38">
        <v>3</v>
      </c>
      <c r="E756" s="39">
        <v>12</v>
      </c>
      <c r="F756" s="40" t="s">
        <v>61</v>
      </c>
      <c r="G756" s="41"/>
    </row>
    <row r="757" spans="1:7" x14ac:dyDescent="0.3">
      <c r="A757" s="16">
        <v>29</v>
      </c>
      <c r="B757" s="17"/>
      <c r="C757" s="17"/>
      <c r="D757" s="17"/>
      <c r="E757" s="17"/>
      <c r="F757" s="17"/>
      <c r="G757" s="18"/>
    </row>
    <row r="758" spans="1:7" x14ac:dyDescent="0.3">
      <c r="A758" s="18"/>
      <c r="B758" s="18" t="s">
        <v>52</v>
      </c>
      <c r="C758" s="18" t="s">
        <v>53</v>
      </c>
      <c r="D758" s="18" t="s">
        <v>54</v>
      </c>
      <c r="E758" s="18" t="s">
        <v>55</v>
      </c>
      <c r="F758" s="18" t="s">
        <v>56</v>
      </c>
      <c r="G758" s="18"/>
    </row>
    <row r="759" spans="1:7" x14ac:dyDescent="0.3">
      <c r="A759" s="18"/>
      <c r="B759" s="18"/>
      <c r="C759" s="18"/>
      <c r="D759" s="18"/>
      <c r="E759" s="18"/>
      <c r="F759" s="18"/>
      <c r="G759" s="18"/>
    </row>
    <row r="760" spans="1:7" x14ac:dyDescent="0.3">
      <c r="A760" s="20" t="s">
        <v>57</v>
      </c>
      <c r="B760" s="21"/>
      <c r="C760" s="21"/>
      <c r="D760" s="21"/>
      <c r="E760" s="21"/>
      <c r="F760" s="22"/>
      <c r="G760" s="18"/>
    </row>
    <row r="761" spans="1:7" x14ac:dyDescent="0.3">
      <c r="A761" s="19">
        <v>1</v>
      </c>
      <c r="B761" s="19" t="s">
        <v>58</v>
      </c>
      <c r="C761" s="23">
        <v>95</v>
      </c>
      <c r="D761" s="19">
        <v>3</v>
      </c>
      <c r="E761" s="19">
        <v>4</v>
      </c>
      <c r="F761" s="24" t="s">
        <v>59</v>
      </c>
      <c r="G761" s="18"/>
    </row>
    <row r="762" spans="1:7" x14ac:dyDescent="0.3">
      <c r="A762" s="19"/>
      <c r="B762" s="19"/>
      <c r="C762" s="25">
        <v>105</v>
      </c>
      <c r="D762" s="26">
        <v>4</v>
      </c>
      <c r="E762" s="26">
        <v>3</v>
      </c>
      <c r="F762" s="24" t="s">
        <v>59</v>
      </c>
      <c r="G762" s="27"/>
    </row>
    <row r="763" spans="1:7" ht="15" thickBot="1" x14ac:dyDescent="0.35">
      <c r="A763" s="19">
        <v>2</v>
      </c>
      <c r="B763" s="46" t="s">
        <v>67</v>
      </c>
      <c r="C763" s="46"/>
      <c r="D763" s="19">
        <v>3</v>
      </c>
      <c r="E763" s="28">
        <v>6</v>
      </c>
      <c r="F763" s="24" t="s">
        <v>59</v>
      </c>
      <c r="G763" s="18"/>
    </row>
    <row r="764" spans="1:7" x14ac:dyDescent="0.3">
      <c r="A764" s="32">
        <v>3</v>
      </c>
      <c r="B764" s="42" t="s">
        <v>68</v>
      </c>
      <c r="C764" s="33"/>
      <c r="D764" s="33">
        <v>4</v>
      </c>
      <c r="E764" s="34">
        <v>8</v>
      </c>
      <c r="F764" s="35" t="s">
        <v>61</v>
      </c>
      <c r="G764" s="36" t="s">
        <v>62</v>
      </c>
    </row>
    <row r="765" spans="1:7" ht="15" thickBot="1" x14ac:dyDescent="0.35">
      <c r="A765" s="37">
        <v>4</v>
      </c>
      <c r="B765" s="44" t="s">
        <v>69</v>
      </c>
      <c r="C765" s="38"/>
      <c r="D765" s="38">
        <v>4</v>
      </c>
      <c r="E765" s="39">
        <v>8</v>
      </c>
      <c r="F765" s="40" t="s">
        <v>61</v>
      </c>
      <c r="G765" s="41"/>
    </row>
    <row r="766" spans="1:7" x14ac:dyDescent="0.3">
      <c r="A766" s="32">
        <v>5</v>
      </c>
      <c r="B766" s="42" t="s">
        <v>70</v>
      </c>
      <c r="C766" s="33"/>
      <c r="D766" s="33">
        <v>3</v>
      </c>
      <c r="E766" s="34">
        <v>10</v>
      </c>
      <c r="F766" s="43" t="s">
        <v>61</v>
      </c>
      <c r="G766" s="36" t="s">
        <v>62</v>
      </c>
    </row>
    <row r="767" spans="1:7" ht="15" thickBot="1" x14ac:dyDescent="0.35">
      <c r="A767" s="37">
        <v>6</v>
      </c>
      <c r="B767" s="44" t="s">
        <v>71</v>
      </c>
      <c r="C767" s="38"/>
      <c r="D767" s="38">
        <v>3</v>
      </c>
      <c r="E767" s="39">
        <v>10</v>
      </c>
      <c r="F767" s="40" t="s">
        <v>61</v>
      </c>
      <c r="G767" s="41"/>
    </row>
    <row r="768" spans="1:7" x14ac:dyDescent="0.3">
      <c r="A768" s="20" t="s">
        <v>63</v>
      </c>
      <c r="B768" s="21"/>
      <c r="C768" s="21"/>
      <c r="D768" s="21"/>
      <c r="E768" s="21"/>
      <c r="F768" s="21"/>
      <c r="G768" s="18"/>
    </row>
    <row r="769" spans="1:7" x14ac:dyDescent="0.3">
      <c r="A769" s="19">
        <v>1</v>
      </c>
      <c r="B769" s="46" t="s">
        <v>66</v>
      </c>
      <c r="C769" s="19"/>
      <c r="D769" s="19">
        <v>3</v>
      </c>
      <c r="E769" s="28">
        <v>6</v>
      </c>
      <c r="F769" s="24" t="s">
        <v>59</v>
      </c>
      <c r="G769" s="18"/>
    </row>
    <row r="770" spans="1:7" ht="15" thickBot="1" x14ac:dyDescent="0.35">
      <c r="A770" s="19">
        <v>2</v>
      </c>
      <c r="B770" s="46" t="s">
        <v>72</v>
      </c>
      <c r="C770" s="19"/>
      <c r="D770" s="19">
        <v>4</v>
      </c>
      <c r="E770" s="28">
        <v>8</v>
      </c>
      <c r="F770" s="24" t="s">
        <v>59</v>
      </c>
      <c r="G770" s="27"/>
    </row>
    <row r="771" spans="1:7" x14ac:dyDescent="0.3">
      <c r="A771" s="32">
        <v>3</v>
      </c>
      <c r="B771" s="42" t="s">
        <v>73</v>
      </c>
      <c r="C771" s="33"/>
      <c r="D771" s="33">
        <v>4</v>
      </c>
      <c r="E771" s="34">
        <v>10</v>
      </c>
      <c r="F771" s="35" t="s">
        <v>61</v>
      </c>
      <c r="G771" s="36" t="s">
        <v>62</v>
      </c>
    </row>
    <row r="772" spans="1:7" ht="15" thickBot="1" x14ac:dyDescent="0.35">
      <c r="A772" s="37">
        <v>4</v>
      </c>
      <c r="B772" s="44" t="s">
        <v>74</v>
      </c>
      <c r="C772" s="38"/>
      <c r="D772" s="38">
        <v>4</v>
      </c>
      <c r="E772" s="39">
        <v>10</v>
      </c>
      <c r="F772" s="40" t="s">
        <v>61</v>
      </c>
      <c r="G772" s="41"/>
    </row>
    <row r="773" spans="1:7" x14ac:dyDescent="0.3">
      <c r="A773" s="32">
        <v>5</v>
      </c>
      <c r="B773" s="42" t="s">
        <v>75</v>
      </c>
      <c r="C773" s="33"/>
      <c r="D773" s="33">
        <v>4</v>
      </c>
      <c r="E773" s="34">
        <v>12</v>
      </c>
      <c r="F773" s="43" t="s">
        <v>61</v>
      </c>
      <c r="G773" s="36" t="s">
        <v>62</v>
      </c>
    </row>
    <row r="774" spans="1:7" ht="15" thickBot="1" x14ac:dyDescent="0.35">
      <c r="A774" s="37">
        <v>6</v>
      </c>
      <c r="B774" s="44" t="s">
        <v>76</v>
      </c>
      <c r="C774" s="38"/>
      <c r="D774" s="38">
        <v>4</v>
      </c>
      <c r="E774" s="39">
        <v>12</v>
      </c>
      <c r="F774" s="40" t="s">
        <v>61</v>
      </c>
      <c r="G774" s="41"/>
    </row>
    <row r="775" spans="1:7" ht="15" thickBot="1" x14ac:dyDescent="0.35">
      <c r="A775" s="47" t="s">
        <v>64</v>
      </c>
      <c r="B775" s="48"/>
      <c r="C775" s="48"/>
      <c r="D775" s="48"/>
      <c r="E775" s="48"/>
      <c r="F775" s="49"/>
      <c r="G775" s="18"/>
    </row>
    <row r="776" spans="1:7" x14ac:dyDescent="0.3">
      <c r="A776" s="45">
        <v>1</v>
      </c>
      <c r="B776" s="50" t="s">
        <v>65</v>
      </c>
      <c r="C776" s="23">
        <v>75</v>
      </c>
      <c r="D776" s="19">
        <v>3</v>
      </c>
      <c r="E776" s="19">
        <v>4</v>
      </c>
      <c r="F776" s="51" t="s">
        <v>59</v>
      </c>
      <c r="G776" s="18"/>
    </row>
    <row r="777" spans="1:7" x14ac:dyDescent="0.3">
      <c r="A777" s="19"/>
      <c r="B777" s="19"/>
      <c r="C777" s="25">
        <v>80</v>
      </c>
      <c r="D777" s="26">
        <v>4</v>
      </c>
      <c r="E777" s="26">
        <v>3</v>
      </c>
      <c r="F777" s="24" t="s">
        <v>59</v>
      </c>
      <c r="G777" s="27"/>
    </row>
    <row r="778" spans="1:7" x14ac:dyDescent="0.3">
      <c r="A778" s="19">
        <v>2</v>
      </c>
      <c r="B778" s="46" t="s">
        <v>78</v>
      </c>
      <c r="C778" s="19"/>
      <c r="D778" s="19">
        <v>4</v>
      </c>
      <c r="E778" s="28">
        <v>8</v>
      </c>
      <c r="F778" s="24" t="s">
        <v>59</v>
      </c>
      <c r="G778" s="18"/>
    </row>
    <row r="779" spans="1:7" ht="15" thickBot="1" x14ac:dyDescent="0.35">
      <c r="A779" s="26">
        <v>3</v>
      </c>
      <c r="B779" s="31" t="s">
        <v>77</v>
      </c>
      <c r="C779" s="26"/>
      <c r="D779" s="26">
        <v>3</v>
      </c>
      <c r="E779" s="52">
        <v>10</v>
      </c>
      <c r="F779" s="30" t="s">
        <v>59</v>
      </c>
      <c r="G779" s="18"/>
    </row>
    <row r="780" spans="1:7" x14ac:dyDescent="0.3">
      <c r="A780" s="53">
        <v>4</v>
      </c>
      <c r="B780" s="59" t="s">
        <v>79</v>
      </c>
      <c r="C780" s="54"/>
      <c r="D780" s="54">
        <v>4</v>
      </c>
      <c r="E780" s="55">
        <v>10</v>
      </c>
      <c r="F780" s="35" t="s">
        <v>61</v>
      </c>
      <c r="G780" s="36" t="s">
        <v>62</v>
      </c>
    </row>
    <row r="781" spans="1:7" ht="15" thickBot="1" x14ac:dyDescent="0.35">
      <c r="A781" s="56">
        <v>5</v>
      </c>
      <c r="B781" s="60" t="s">
        <v>80</v>
      </c>
      <c r="C781" s="57"/>
      <c r="D781" s="57">
        <v>4</v>
      </c>
      <c r="E781" s="58">
        <v>10</v>
      </c>
      <c r="F781" s="40" t="s">
        <v>61</v>
      </c>
      <c r="G781" s="41"/>
    </row>
    <row r="782" spans="1:7" x14ac:dyDescent="0.3">
      <c r="A782" s="32">
        <v>6</v>
      </c>
      <c r="B782" s="42" t="s">
        <v>81</v>
      </c>
      <c r="C782" s="33"/>
      <c r="D782" s="33">
        <v>3</v>
      </c>
      <c r="E782" s="34">
        <v>12</v>
      </c>
      <c r="F782" s="43" t="s">
        <v>61</v>
      </c>
      <c r="G782" s="36" t="s">
        <v>62</v>
      </c>
    </row>
    <row r="783" spans="1:7" ht="15" thickBot="1" x14ac:dyDescent="0.35">
      <c r="A783" s="37">
        <v>7</v>
      </c>
      <c r="B783" s="44" t="s">
        <v>82</v>
      </c>
      <c r="C783" s="38"/>
      <c r="D783" s="38">
        <v>3</v>
      </c>
      <c r="E783" s="39">
        <v>12</v>
      </c>
      <c r="F783" s="40" t="s">
        <v>61</v>
      </c>
      <c r="G783" s="41"/>
    </row>
    <row r="784" spans="1:7" x14ac:dyDescent="0.3">
      <c r="A784" s="16">
        <v>30</v>
      </c>
      <c r="B784" s="17"/>
      <c r="C784" s="17"/>
      <c r="D784" s="17"/>
      <c r="E784" s="17"/>
      <c r="F784" s="17"/>
      <c r="G784" s="18"/>
    </row>
    <row r="785" spans="1:7" x14ac:dyDescent="0.3">
      <c r="A785" s="18"/>
      <c r="B785" s="18" t="s">
        <v>52</v>
      </c>
      <c r="C785" s="18" t="s">
        <v>53</v>
      </c>
      <c r="D785" s="18" t="s">
        <v>54</v>
      </c>
      <c r="E785" s="18" t="s">
        <v>55</v>
      </c>
      <c r="F785" s="18" t="s">
        <v>56</v>
      </c>
      <c r="G785" s="18"/>
    </row>
    <row r="786" spans="1:7" x14ac:dyDescent="0.3">
      <c r="A786" s="18"/>
      <c r="B786" s="18"/>
      <c r="C786" s="18"/>
      <c r="D786" s="18"/>
      <c r="E786" s="18"/>
      <c r="F786" s="18"/>
      <c r="G786" s="18"/>
    </row>
    <row r="787" spans="1:7" x14ac:dyDescent="0.3">
      <c r="A787" s="20" t="s">
        <v>57</v>
      </c>
      <c r="B787" s="21"/>
      <c r="C787" s="21"/>
      <c r="D787" s="21"/>
      <c r="E787" s="21"/>
      <c r="F787" s="22"/>
      <c r="G787" s="18"/>
    </row>
    <row r="788" spans="1:7" x14ac:dyDescent="0.3">
      <c r="A788" s="19">
        <v>1</v>
      </c>
      <c r="B788" s="19" t="s">
        <v>58</v>
      </c>
      <c r="C788" s="23">
        <v>100</v>
      </c>
      <c r="D788" s="19">
        <v>3</v>
      </c>
      <c r="E788" s="19">
        <v>3</v>
      </c>
      <c r="F788" s="24" t="s">
        <v>59</v>
      </c>
      <c r="G788" s="18"/>
    </row>
    <row r="789" spans="1:7" x14ac:dyDescent="0.3">
      <c r="A789" s="19"/>
      <c r="B789" s="19"/>
      <c r="C789" s="25">
        <v>110</v>
      </c>
      <c r="D789" s="26">
        <v>5</v>
      </c>
      <c r="E789" s="26">
        <v>2</v>
      </c>
      <c r="F789" s="24" t="s">
        <v>59</v>
      </c>
      <c r="G789" s="27"/>
    </row>
    <row r="790" spans="1:7" ht="15" thickBot="1" x14ac:dyDescent="0.35">
      <c r="A790" s="19">
        <v>2</v>
      </c>
      <c r="B790" s="46" t="s">
        <v>67</v>
      </c>
      <c r="C790" s="46"/>
      <c r="D790" s="19">
        <v>3</v>
      </c>
      <c r="E790" s="28">
        <v>6</v>
      </c>
      <c r="F790" s="24" t="s">
        <v>59</v>
      </c>
      <c r="G790" s="18"/>
    </row>
    <row r="791" spans="1:7" x14ac:dyDescent="0.3">
      <c r="A791" s="32">
        <v>3</v>
      </c>
      <c r="B791" s="42" t="s">
        <v>68</v>
      </c>
      <c r="C791" s="33"/>
      <c r="D791" s="33">
        <v>4</v>
      </c>
      <c r="E791" s="34">
        <v>8</v>
      </c>
      <c r="F791" s="35" t="s">
        <v>61</v>
      </c>
      <c r="G791" s="36" t="s">
        <v>62</v>
      </c>
    </row>
    <row r="792" spans="1:7" ht="15" thickBot="1" x14ac:dyDescent="0.35">
      <c r="A792" s="37">
        <v>4</v>
      </c>
      <c r="B792" s="44" t="s">
        <v>69</v>
      </c>
      <c r="C792" s="38"/>
      <c r="D792" s="38">
        <v>4</v>
      </c>
      <c r="E792" s="39">
        <v>8</v>
      </c>
      <c r="F792" s="40" t="s">
        <v>61</v>
      </c>
      <c r="G792" s="41"/>
    </row>
    <row r="793" spans="1:7" x14ac:dyDescent="0.3">
      <c r="A793" s="32">
        <v>5</v>
      </c>
      <c r="B793" s="42" t="s">
        <v>70</v>
      </c>
      <c r="C793" s="33"/>
      <c r="D793" s="33">
        <v>3</v>
      </c>
      <c r="E793" s="34">
        <v>10</v>
      </c>
      <c r="F793" s="43" t="s">
        <v>61</v>
      </c>
      <c r="G793" s="36" t="s">
        <v>62</v>
      </c>
    </row>
    <row r="794" spans="1:7" ht="15" thickBot="1" x14ac:dyDescent="0.35">
      <c r="A794" s="37">
        <v>6</v>
      </c>
      <c r="B794" s="44" t="s">
        <v>71</v>
      </c>
      <c r="C794" s="38"/>
      <c r="D794" s="38">
        <v>3</v>
      </c>
      <c r="E794" s="39">
        <v>10</v>
      </c>
      <c r="F794" s="40" t="s">
        <v>61</v>
      </c>
      <c r="G794" s="41"/>
    </row>
    <row r="795" spans="1:7" x14ac:dyDescent="0.3">
      <c r="A795" s="20" t="s">
        <v>63</v>
      </c>
      <c r="B795" s="21"/>
      <c r="C795" s="21"/>
      <c r="D795" s="21"/>
      <c r="E795" s="21"/>
      <c r="F795" s="21"/>
      <c r="G795" s="18"/>
    </row>
    <row r="796" spans="1:7" x14ac:dyDescent="0.3">
      <c r="A796" s="19">
        <v>1</v>
      </c>
      <c r="B796" s="46" t="s">
        <v>66</v>
      </c>
      <c r="C796" s="19"/>
      <c r="D796" s="19">
        <v>3</v>
      </c>
      <c r="E796" s="28">
        <v>6</v>
      </c>
      <c r="F796" s="24" t="s">
        <v>59</v>
      </c>
      <c r="G796" s="18"/>
    </row>
    <row r="797" spans="1:7" ht="15" thickBot="1" x14ac:dyDescent="0.35">
      <c r="A797" s="19">
        <v>2</v>
      </c>
      <c r="B797" s="46" t="s">
        <v>72</v>
      </c>
      <c r="C797" s="19"/>
      <c r="D797" s="19">
        <v>4</v>
      </c>
      <c r="E797" s="28">
        <v>8</v>
      </c>
      <c r="F797" s="24" t="s">
        <v>59</v>
      </c>
      <c r="G797" s="27"/>
    </row>
    <row r="798" spans="1:7" x14ac:dyDescent="0.3">
      <c r="A798" s="32">
        <v>3</v>
      </c>
      <c r="B798" s="42" t="s">
        <v>73</v>
      </c>
      <c r="C798" s="33"/>
      <c r="D798" s="33">
        <v>4</v>
      </c>
      <c r="E798" s="34">
        <v>10</v>
      </c>
      <c r="F798" s="35" t="s">
        <v>61</v>
      </c>
      <c r="G798" s="36" t="s">
        <v>62</v>
      </c>
    </row>
    <row r="799" spans="1:7" ht="15" thickBot="1" x14ac:dyDescent="0.35">
      <c r="A799" s="37">
        <v>4</v>
      </c>
      <c r="B799" s="44" t="s">
        <v>74</v>
      </c>
      <c r="C799" s="38"/>
      <c r="D799" s="38">
        <v>4</v>
      </c>
      <c r="E799" s="39">
        <v>10</v>
      </c>
      <c r="F799" s="40" t="s">
        <v>61</v>
      </c>
      <c r="G799" s="41"/>
    </row>
    <row r="800" spans="1:7" x14ac:dyDescent="0.3">
      <c r="A800" s="32">
        <v>5</v>
      </c>
      <c r="B800" s="42" t="s">
        <v>75</v>
      </c>
      <c r="C800" s="33"/>
      <c r="D800" s="33">
        <v>4</v>
      </c>
      <c r="E800" s="34">
        <v>12</v>
      </c>
      <c r="F800" s="43" t="s">
        <v>61</v>
      </c>
      <c r="G800" s="36" t="s">
        <v>62</v>
      </c>
    </row>
    <row r="801" spans="1:7" ht="15" thickBot="1" x14ac:dyDescent="0.35">
      <c r="A801" s="37">
        <v>6</v>
      </c>
      <c r="B801" s="44" t="s">
        <v>76</v>
      </c>
      <c r="C801" s="38"/>
      <c r="D801" s="38">
        <v>4</v>
      </c>
      <c r="E801" s="39">
        <v>12</v>
      </c>
      <c r="F801" s="40" t="s">
        <v>61</v>
      </c>
      <c r="G801" s="41"/>
    </row>
    <row r="802" spans="1:7" ht="15" thickBot="1" x14ac:dyDescent="0.35">
      <c r="A802" s="47" t="s">
        <v>64</v>
      </c>
      <c r="B802" s="48"/>
      <c r="C802" s="48"/>
      <c r="D802" s="48"/>
      <c r="E802" s="48"/>
      <c r="F802" s="49"/>
      <c r="G802" s="18"/>
    </row>
    <row r="803" spans="1:7" x14ac:dyDescent="0.3">
      <c r="A803" s="45">
        <v>1</v>
      </c>
      <c r="B803" s="50" t="s">
        <v>65</v>
      </c>
      <c r="C803" s="23">
        <v>80</v>
      </c>
      <c r="D803" s="19">
        <v>3</v>
      </c>
      <c r="E803" s="19">
        <v>4</v>
      </c>
      <c r="F803" s="51" t="s">
        <v>59</v>
      </c>
      <c r="G803" s="18"/>
    </row>
    <row r="804" spans="1:7" x14ac:dyDescent="0.3">
      <c r="A804" s="19"/>
      <c r="B804" s="19"/>
      <c r="C804" s="25">
        <v>85</v>
      </c>
      <c r="D804" s="26">
        <v>4</v>
      </c>
      <c r="E804" s="26">
        <v>3</v>
      </c>
      <c r="F804" s="24" t="s">
        <v>59</v>
      </c>
      <c r="G804" s="27"/>
    </row>
    <row r="805" spans="1:7" x14ac:dyDescent="0.3">
      <c r="A805" s="19">
        <v>2</v>
      </c>
      <c r="B805" s="46" t="s">
        <v>78</v>
      </c>
      <c r="C805" s="19"/>
      <c r="D805" s="19">
        <v>4</v>
      </c>
      <c r="E805" s="28">
        <v>8</v>
      </c>
      <c r="F805" s="24" t="s">
        <v>59</v>
      </c>
      <c r="G805" s="18"/>
    </row>
    <row r="806" spans="1:7" ht="15" thickBot="1" x14ac:dyDescent="0.35">
      <c r="A806" s="26">
        <v>3</v>
      </c>
      <c r="B806" s="31" t="s">
        <v>77</v>
      </c>
      <c r="C806" s="26"/>
      <c r="D806" s="26">
        <v>3</v>
      </c>
      <c r="E806" s="52">
        <v>10</v>
      </c>
      <c r="F806" s="30" t="s">
        <v>59</v>
      </c>
      <c r="G806" s="18"/>
    </row>
    <row r="807" spans="1:7" x14ac:dyDescent="0.3">
      <c r="A807" s="53">
        <v>4</v>
      </c>
      <c r="B807" s="59" t="s">
        <v>79</v>
      </c>
      <c r="C807" s="54"/>
      <c r="D807" s="54">
        <v>4</v>
      </c>
      <c r="E807" s="55">
        <v>10</v>
      </c>
      <c r="F807" s="35" t="s">
        <v>61</v>
      </c>
      <c r="G807" s="36" t="s">
        <v>62</v>
      </c>
    </row>
    <row r="808" spans="1:7" ht="15" thickBot="1" x14ac:dyDescent="0.35">
      <c r="A808" s="56">
        <v>5</v>
      </c>
      <c r="B808" s="60" t="s">
        <v>80</v>
      </c>
      <c r="C808" s="57"/>
      <c r="D808" s="57">
        <v>4</v>
      </c>
      <c r="E808" s="58">
        <v>10</v>
      </c>
      <c r="F808" s="40" t="s">
        <v>61</v>
      </c>
      <c r="G808" s="41"/>
    </row>
    <row r="809" spans="1:7" x14ac:dyDescent="0.3">
      <c r="A809" s="32">
        <v>6</v>
      </c>
      <c r="B809" s="42" t="s">
        <v>81</v>
      </c>
      <c r="C809" s="33"/>
      <c r="D809" s="33">
        <v>3</v>
      </c>
      <c r="E809" s="34">
        <v>12</v>
      </c>
      <c r="F809" s="43" t="s">
        <v>61</v>
      </c>
      <c r="G809" s="36" t="s">
        <v>62</v>
      </c>
    </row>
    <row r="810" spans="1:7" ht="15" thickBot="1" x14ac:dyDescent="0.35">
      <c r="A810" s="37">
        <v>7</v>
      </c>
      <c r="B810" s="44" t="s">
        <v>82</v>
      </c>
      <c r="C810" s="38"/>
      <c r="D810" s="38">
        <v>3</v>
      </c>
      <c r="E810" s="39">
        <v>12</v>
      </c>
      <c r="F810" s="40" t="s">
        <v>61</v>
      </c>
      <c r="G810" s="41"/>
    </row>
    <row r="811" spans="1:7" x14ac:dyDescent="0.3">
      <c r="A811" s="16">
        <v>31</v>
      </c>
      <c r="B811" s="17"/>
      <c r="C811" s="17"/>
      <c r="D811" s="17"/>
      <c r="E811" s="17"/>
      <c r="F811" s="17"/>
      <c r="G811" s="18"/>
    </row>
    <row r="812" spans="1:7" x14ac:dyDescent="0.3">
      <c r="A812" s="18"/>
      <c r="B812" s="18" t="s">
        <v>52</v>
      </c>
      <c r="C812" s="18" t="s">
        <v>53</v>
      </c>
      <c r="D812" s="18" t="s">
        <v>54</v>
      </c>
      <c r="E812" s="18" t="s">
        <v>55</v>
      </c>
      <c r="F812" s="18" t="s">
        <v>56</v>
      </c>
      <c r="G812" s="18"/>
    </row>
    <row r="813" spans="1:7" x14ac:dyDescent="0.3">
      <c r="A813" s="18"/>
      <c r="B813" s="18"/>
      <c r="C813" s="18"/>
      <c r="D813" s="18"/>
      <c r="E813" s="18"/>
      <c r="F813" s="18"/>
      <c r="G813" s="18"/>
    </row>
    <row r="814" spans="1:7" x14ac:dyDescent="0.3">
      <c r="A814" s="20" t="s">
        <v>57</v>
      </c>
      <c r="B814" s="21"/>
      <c r="C814" s="21"/>
      <c r="D814" s="21"/>
      <c r="E814" s="21"/>
      <c r="F814" s="22"/>
      <c r="G814" s="18"/>
    </row>
    <row r="815" spans="1:7" x14ac:dyDescent="0.3">
      <c r="A815" s="19">
        <v>1</v>
      </c>
      <c r="B815" s="19" t="s">
        <v>58</v>
      </c>
      <c r="C815" s="23">
        <v>90</v>
      </c>
      <c r="D815" s="19">
        <v>3</v>
      </c>
      <c r="E815" s="19">
        <v>6</v>
      </c>
      <c r="F815" s="24" t="s">
        <v>59</v>
      </c>
      <c r="G815" s="18"/>
    </row>
    <row r="816" spans="1:7" x14ac:dyDescent="0.3">
      <c r="A816" s="19"/>
      <c r="B816" s="19"/>
      <c r="C816" s="25">
        <v>95</v>
      </c>
      <c r="D816" s="26">
        <v>3</v>
      </c>
      <c r="E816" s="26">
        <v>5</v>
      </c>
      <c r="F816" s="24" t="s">
        <v>59</v>
      </c>
      <c r="G816" s="27"/>
    </row>
    <row r="817" spans="1:7" ht="15" thickBot="1" x14ac:dyDescent="0.35">
      <c r="A817" s="19">
        <v>2</v>
      </c>
      <c r="B817" s="46" t="s">
        <v>67</v>
      </c>
      <c r="C817" s="46"/>
      <c r="D817" s="19">
        <v>3</v>
      </c>
      <c r="E817" s="28">
        <v>6</v>
      </c>
      <c r="F817" s="24" t="s">
        <v>59</v>
      </c>
      <c r="G817" s="18"/>
    </row>
    <row r="818" spans="1:7" x14ac:dyDescent="0.3">
      <c r="A818" s="32">
        <v>3</v>
      </c>
      <c r="B818" s="42" t="s">
        <v>68</v>
      </c>
      <c r="C818" s="33"/>
      <c r="D818" s="33">
        <v>4</v>
      </c>
      <c r="E818" s="34">
        <v>8</v>
      </c>
      <c r="F818" s="35" t="s">
        <v>61</v>
      </c>
      <c r="G818" s="36" t="s">
        <v>62</v>
      </c>
    </row>
    <row r="819" spans="1:7" ht="15" thickBot="1" x14ac:dyDescent="0.35">
      <c r="A819" s="37">
        <v>4</v>
      </c>
      <c r="B819" s="44" t="s">
        <v>69</v>
      </c>
      <c r="C819" s="38"/>
      <c r="D819" s="38">
        <v>4</v>
      </c>
      <c r="E819" s="39">
        <v>8</v>
      </c>
      <c r="F819" s="40" t="s">
        <v>61</v>
      </c>
      <c r="G819" s="41"/>
    </row>
    <row r="820" spans="1:7" x14ac:dyDescent="0.3">
      <c r="A820" s="32">
        <v>5</v>
      </c>
      <c r="B820" s="42" t="s">
        <v>70</v>
      </c>
      <c r="C820" s="33"/>
      <c r="D820" s="33">
        <v>3</v>
      </c>
      <c r="E820" s="34">
        <v>10</v>
      </c>
      <c r="F820" s="43" t="s">
        <v>61</v>
      </c>
      <c r="G820" s="36" t="s">
        <v>62</v>
      </c>
    </row>
    <row r="821" spans="1:7" ht="15" thickBot="1" x14ac:dyDescent="0.35">
      <c r="A821" s="37">
        <v>6</v>
      </c>
      <c r="B821" s="44" t="s">
        <v>71</v>
      </c>
      <c r="C821" s="38"/>
      <c r="D821" s="38">
        <v>3</v>
      </c>
      <c r="E821" s="39">
        <v>10</v>
      </c>
      <c r="F821" s="40" t="s">
        <v>61</v>
      </c>
      <c r="G821" s="41"/>
    </row>
    <row r="822" spans="1:7" x14ac:dyDescent="0.3">
      <c r="A822" s="20" t="s">
        <v>63</v>
      </c>
      <c r="B822" s="21"/>
      <c r="C822" s="21"/>
      <c r="D822" s="21"/>
      <c r="E822" s="21"/>
      <c r="F822" s="21"/>
      <c r="G822" s="18"/>
    </row>
    <row r="823" spans="1:7" x14ac:dyDescent="0.3">
      <c r="A823" s="19">
        <v>1</v>
      </c>
      <c r="B823" s="46" t="s">
        <v>66</v>
      </c>
      <c r="C823" s="19"/>
      <c r="D823" s="19">
        <v>3</v>
      </c>
      <c r="E823" s="28">
        <v>6</v>
      </c>
      <c r="F823" s="24" t="s">
        <v>59</v>
      </c>
      <c r="G823" s="18"/>
    </row>
    <row r="824" spans="1:7" ht="15" thickBot="1" x14ac:dyDescent="0.35">
      <c r="A824" s="19">
        <v>2</v>
      </c>
      <c r="B824" s="46" t="s">
        <v>72</v>
      </c>
      <c r="C824" s="19"/>
      <c r="D824" s="19">
        <v>4</v>
      </c>
      <c r="E824" s="28">
        <v>8</v>
      </c>
      <c r="F824" s="24" t="s">
        <v>59</v>
      </c>
      <c r="G824" s="27"/>
    </row>
    <row r="825" spans="1:7" x14ac:dyDescent="0.3">
      <c r="A825" s="32">
        <v>3</v>
      </c>
      <c r="B825" s="42" t="s">
        <v>73</v>
      </c>
      <c r="C825" s="33"/>
      <c r="D825" s="33">
        <v>4</v>
      </c>
      <c r="E825" s="34">
        <v>10</v>
      </c>
      <c r="F825" s="35" t="s">
        <v>61</v>
      </c>
      <c r="G825" s="36" t="s">
        <v>62</v>
      </c>
    </row>
    <row r="826" spans="1:7" ht="15" thickBot="1" x14ac:dyDescent="0.35">
      <c r="A826" s="37">
        <v>4</v>
      </c>
      <c r="B826" s="44" t="s">
        <v>74</v>
      </c>
      <c r="C826" s="38"/>
      <c r="D826" s="38">
        <v>4</v>
      </c>
      <c r="E826" s="39">
        <v>10</v>
      </c>
      <c r="F826" s="40" t="s">
        <v>61</v>
      </c>
      <c r="G826" s="41"/>
    </row>
    <row r="827" spans="1:7" x14ac:dyDescent="0.3">
      <c r="A827" s="32">
        <v>5</v>
      </c>
      <c r="B827" s="42" t="s">
        <v>75</v>
      </c>
      <c r="C827" s="33"/>
      <c r="D827" s="33">
        <v>4</v>
      </c>
      <c r="E827" s="34">
        <v>12</v>
      </c>
      <c r="F827" s="43" t="s">
        <v>61</v>
      </c>
      <c r="G827" s="36" t="s">
        <v>62</v>
      </c>
    </row>
    <row r="828" spans="1:7" ht="15" thickBot="1" x14ac:dyDescent="0.35">
      <c r="A828" s="37">
        <v>6</v>
      </c>
      <c r="B828" s="44" t="s">
        <v>76</v>
      </c>
      <c r="C828" s="38"/>
      <c r="D828" s="38">
        <v>4</v>
      </c>
      <c r="E828" s="39">
        <v>12</v>
      </c>
      <c r="F828" s="40" t="s">
        <v>61</v>
      </c>
      <c r="G828" s="41"/>
    </row>
    <row r="829" spans="1:7" ht="15" thickBot="1" x14ac:dyDescent="0.35">
      <c r="A829" s="47" t="s">
        <v>64</v>
      </c>
      <c r="B829" s="48"/>
      <c r="C829" s="48"/>
      <c r="D829" s="48"/>
      <c r="E829" s="48"/>
      <c r="F829" s="49"/>
      <c r="G829" s="18"/>
    </row>
    <row r="830" spans="1:7" x14ac:dyDescent="0.3">
      <c r="A830" s="45">
        <v>1</v>
      </c>
      <c r="B830" s="50" t="s">
        <v>65</v>
      </c>
      <c r="C830" s="23">
        <v>75</v>
      </c>
      <c r="D830" s="19">
        <v>3</v>
      </c>
      <c r="E830" s="19">
        <v>6</v>
      </c>
      <c r="F830" s="51" t="s">
        <v>59</v>
      </c>
      <c r="G830" s="18"/>
    </row>
    <row r="831" spans="1:7" x14ac:dyDescent="0.3">
      <c r="A831" s="19"/>
      <c r="B831" s="19"/>
      <c r="C831" s="25">
        <v>80</v>
      </c>
      <c r="D831" s="26">
        <v>4</v>
      </c>
      <c r="E831" s="26">
        <v>5</v>
      </c>
      <c r="F831" s="24" t="s">
        <v>59</v>
      </c>
      <c r="G831" s="27"/>
    </row>
    <row r="832" spans="1:7" x14ac:dyDescent="0.3">
      <c r="A832" s="19">
        <v>2</v>
      </c>
      <c r="B832" s="46" t="s">
        <v>78</v>
      </c>
      <c r="C832" s="19"/>
      <c r="D832" s="19">
        <v>4</v>
      </c>
      <c r="E832" s="28">
        <v>8</v>
      </c>
      <c r="F832" s="24" t="s">
        <v>59</v>
      </c>
      <c r="G832" s="18"/>
    </row>
    <row r="833" spans="1:7" ht="15" thickBot="1" x14ac:dyDescent="0.35">
      <c r="A833" s="26">
        <v>3</v>
      </c>
      <c r="B833" s="31" t="s">
        <v>77</v>
      </c>
      <c r="C833" s="26"/>
      <c r="D833" s="26">
        <v>3</v>
      </c>
      <c r="E833" s="52">
        <v>10</v>
      </c>
      <c r="F833" s="30" t="s">
        <v>59</v>
      </c>
      <c r="G833" s="18"/>
    </row>
    <row r="834" spans="1:7" x14ac:dyDescent="0.3">
      <c r="A834" s="53">
        <v>4</v>
      </c>
      <c r="B834" s="59" t="s">
        <v>79</v>
      </c>
      <c r="C834" s="54"/>
      <c r="D834" s="54">
        <v>4</v>
      </c>
      <c r="E834" s="55">
        <v>10</v>
      </c>
      <c r="F834" s="35" t="s">
        <v>61</v>
      </c>
      <c r="G834" s="36" t="s">
        <v>62</v>
      </c>
    </row>
    <row r="835" spans="1:7" ht="15" thickBot="1" x14ac:dyDescent="0.35">
      <c r="A835" s="56">
        <v>5</v>
      </c>
      <c r="B835" s="60" t="s">
        <v>80</v>
      </c>
      <c r="C835" s="57"/>
      <c r="D835" s="57">
        <v>4</v>
      </c>
      <c r="E835" s="58">
        <v>10</v>
      </c>
      <c r="F835" s="40" t="s">
        <v>61</v>
      </c>
      <c r="G835" s="41"/>
    </row>
    <row r="836" spans="1:7" x14ac:dyDescent="0.3">
      <c r="A836" s="32">
        <v>6</v>
      </c>
      <c r="B836" s="42" t="s">
        <v>81</v>
      </c>
      <c r="C836" s="33"/>
      <c r="D836" s="33">
        <v>3</v>
      </c>
      <c r="E836" s="34">
        <v>12</v>
      </c>
      <c r="F836" s="43" t="s">
        <v>61</v>
      </c>
      <c r="G836" s="36" t="s">
        <v>62</v>
      </c>
    </row>
    <row r="837" spans="1:7" ht="15" thickBot="1" x14ac:dyDescent="0.35">
      <c r="A837" s="37">
        <v>7</v>
      </c>
      <c r="B837" s="44" t="s">
        <v>82</v>
      </c>
      <c r="C837" s="38"/>
      <c r="D837" s="38">
        <v>3</v>
      </c>
      <c r="E837" s="39">
        <v>12</v>
      </c>
      <c r="F837" s="40" t="s">
        <v>61</v>
      </c>
      <c r="G837" s="41"/>
    </row>
    <row r="838" spans="1:7" x14ac:dyDescent="0.3">
      <c r="A838" s="16">
        <v>32</v>
      </c>
      <c r="B838" s="17"/>
      <c r="C838" s="17"/>
      <c r="D838" s="17"/>
      <c r="E838" s="17"/>
      <c r="F838" s="17"/>
      <c r="G838" s="18"/>
    </row>
    <row r="839" spans="1:7" x14ac:dyDescent="0.3">
      <c r="A839" s="18"/>
      <c r="B839" s="18" t="s">
        <v>52</v>
      </c>
      <c r="C839" s="18" t="s">
        <v>53</v>
      </c>
      <c r="D839" s="18" t="s">
        <v>54</v>
      </c>
      <c r="E839" s="18" t="s">
        <v>55</v>
      </c>
      <c r="F839" s="18" t="s">
        <v>56</v>
      </c>
      <c r="G839" s="18"/>
    </row>
    <row r="840" spans="1:7" x14ac:dyDescent="0.3">
      <c r="A840" s="18"/>
      <c r="B840" s="18"/>
      <c r="C840" s="18"/>
      <c r="D840" s="18"/>
      <c r="E840" s="18"/>
      <c r="F840" s="18"/>
      <c r="G840" s="18"/>
    </row>
    <row r="841" spans="1:7" x14ac:dyDescent="0.3">
      <c r="A841" s="20" t="s">
        <v>57</v>
      </c>
      <c r="B841" s="21"/>
      <c r="C841" s="21"/>
      <c r="D841" s="21"/>
      <c r="E841" s="21"/>
      <c r="F841" s="22"/>
      <c r="G841" s="18"/>
    </row>
    <row r="842" spans="1:7" x14ac:dyDescent="0.3">
      <c r="A842" s="19">
        <v>1</v>
      </c>
      <c r="B842" s="19" t="s">
        <v>58</v>
      </c>
      <c r="C842" s="23">
        <v>95</v>
      </c>
      <c r="D842" s="19">
        <v>3</v>
      </c>
      <c r="E842" s="19">
        <v>5</v>
      </c>
      <c r="F842" s="24" t="s">
        <v>59</v>
      </c>
      <c r="G842" s="18"/>
    </row>
    <row r="843" spans="1:7" x14ac:dyDescent="0.3">
      <c r="A843" s="19"/>
      <c r="B843" s="19"/>
      <c r="C843" s="25">
        <v>100</v>
      </c>
      <c r="D843" s="26">
        <v>3</v>
      </c>
      <c r="E843" s="26">
        <v>4</v>
      </c>
      <c r="F843" s="24" t="s">
        <v>59</v>
      </c>
      <c r="G843" s="27"/>
    </row>
    <row r="844" spans="1:7" ht="15" thickBot="1" x14ac:dyDescent="0.35">
      <c r="A844" s="19">
        <v>2</v>
      </c>
      <c r="B844" s="46" t="s">
        <v>67</v>
      </c>
      <c r="C844" s="46"/>
      <c r="D844" s="19">
        <v>3</v>
      </c>
      <c r="E844" s="28">
        <v>6</v>
      </c>
      <c r="F844" s="24" t="s">
        <v>59</v>
      </c>
      <c r="G844" s="18"/>
    </row>
    <row r="845" spans="1:7" x14ac:dyDescent="0.3">
      <c r="A845" s="32">
        <v>3</v>
      </c>
      <c r="B845" s="42" t="s">
        <v>68</v>
      </c>
      <c r="C845" s="33"/>
      <c r="D845" s="33">
        <v>4</v>
      </c>
      <c r="E845" s="34">
        <v>8</v>
      </c>
      <c r="F845" s="35" t="s">
        <v>61</v>
      </c>
      <c r="G845" s="36" t="s">
        <v>62</v>
      </c>
    </row>
    <row r="846" spans="1:7" ht="15" thickBot="1" x14ac:dyDescent="0.35">
      <c r="A846" s="37">
        <v>4</v>
      </c>
      <c r="B846" s="44" t="s">
        <v>69</v>
      </c>
      <c r="C846" s="38"/>
      <c r="D846" s="38">
        <v>4</v>
      </c>
      <c r="E846" s="39">
        <v>8</v>
      </c>
      <c r="F846" s="40" t="s">
        <v>61</v>
      </c>
      <c r="G846" s="41"/>
    </row>
    <row r="847" spans="1:7" x14ac:dyDescent="0.3">
      <c r="A847" s="32">
        <v>5</v>
      </c>
      <c r="B847" s="42" t="s">
        <v>70</v>
      </c>
      <c r="C847" s="33"/>
      <c r="D847" s="33">
        <v>3</v>
      </c>
      <c r="E847" s="34">
        <v>10</v>
      </c>
      <c r="F847" s="43" t="s">
        <v>61</v>
      </c>
      <c r="G847" s="36" t="s">
        <v>62</v>
      </c>
    </row>
    <row r="848" spans="1:7" ht="15" thickBot="1" x14ac:dyDescent="0.35">
      <c r="A848" s="37">
        <v>6</v>
      </c>
      <c r="B848" s="44" t="s">
        <v>71</v>
      </c>
      <c r="C848" s="38"/>
      <c r="D848" s="38">
        <v>3</v>
      </c>
      <c r="E848" s="39">
        <v>10</v>
      </c>
      <c r="F848" s="40" t="s">
        <v>61</v>
      </c>
      <c r="G848" s="41"/>
    </row>
    <row r="849" spans="1:7" x14ac:dyDescent="0.3">
      <c r="A849" s="20" t="s">
        <v>63</v>
      </c>
      <c r="B849" s="21"/>
      <c r="C849" s="21"/>
      <c r="D849" s="21"/>
      <c r="E849" s="21"/>
      <c r="F849" s="21"/>
      <c r="G849" s="18"/>
    </row>
    <row r="850" spans="1:7" x14ac:dyDescent="0.3">
      <c r="A850" s="19">
        <v>1</v>
      </c>
      <c r="B850" s="46" t="s">
        <v>66</v>
      </c>
      <c r="C850" s="19"/>
      <c r="D850" s="19">
        <v>3</v>
      </c>
      <c r="E850" s="28">
        <v>6</v>
      </c>
      <c r="F850" s="24" t="s">
        <v>59</v>
      </c>
      <c r="G850" s="18"/>
    </row>
    <row r="851" spans="1:7" ht="15" thickBot="1" x14ac:dyDescent="0.35">
      <c r="A851" s="19">
        <v>2</v>
      </c>
      <c r="B851" s="46" t="s">
        <v>72</v>
      </c>
      <c r="C851" s="19"/>
      <c r="D851" s="19">
        <v>4</v>
      </c>
      <c r="E851" s="28">
        <v>8</v>
      </c>
      <c r="F851" s="24" t="s">
        <v>59</v>
      </c>
      <c r="G851" s="27"/>
    </row>
    <row r="852" spans="1:7" x14ac:dyDescent="0.3">
      <c r="A852" s="32">
        <v>3</v>
      </c>
      <c r="B852" s="42" t="s">
        <v>73</v>
      </c>
      <c r="C852" s="33"/>
      <c r="D852" s="33">
        <v>4</v>
      </c>
      <c r="E852" s="34">
        <v>10</v>
      </c>
      <c r="F852" s="35" t="s">
        <v>61</v>
      </c>
      <c r="G852" s="36" t="s">
        <v>62</v>
      </c>
    </row>
    <row r="853" spans="1:7" ht="15" thickBot="1" x14ac:dyDescent="0.35">
      <c r="A853" s="37">
        <v>4</v>
      </c>
      <c r="B853" s="44" t="s">
        <v>74</v>
      </c>
      <c r="C853" s="38"/>
      <c r="D853" s="38">
        <v>4</v>
      </c>
      <c r="E853" s="39">
        <v>10</v>
      </c>
      <c r="F853" s="40" t="s">
        <v>61</v>
      </c>
      <c r="G853" s="41"/>
    </row>
    <row r="854" spans="1:7" x14ac:dyDescent="0.3">
      <c r="A854" s="32">
        <v>5</v>
      </c>
      <c r="B854" s="42" t="s">
        <v>75</v>
      </c>
      <c r="C854" s="33"/>
      <c r="D854" s="33">
        <v>4</v>
      </c>
      <c r="E854" s="34">
        <v>12</v>
      </c>
      <c r="F854" s="43" t="s">
        <v>61</v>
      </c>
      <c r="G854" s="36" t="s">
        <v>62</v>
      </c>
    </row>
    <row r="855" spans="1:7" ht="15" thickBot="1" x14ac:dyDescent="0.35">
      <c r="A855" s="37">
        <v>6</v>
      </c>
      <c r="B855" s="44" t="s">
        <v>76</v>
      </c>
      <c r="C855" s="38"/>
      <c r="D855" s="38">
        <v>4</v>
      </c>
      <c r="E855" s="39">
        <v>12</v>
      </c>
      <c r="F855" s="40" t="s">
        <v>61</v>
      </c>
      <c r="G855" s="41"/>
    </row>
    <row r="856" spans="1:7" ht="15" thickBot="1" x14ac:dyDescent="0.35">
      <c r="A856" s="47" t="s">
        <v>64</v>
      </c>
      <c r="B856" s="48"/>
      <c r="C856" s="48"/>
      <c r="D856" s="48"/>
      <c r="E856" s="48"/>
      <c r="F856" s="49"/>
      <c r="G856" s="18"/>
    </row>
    <row r="857" spans="1:7" x14ac:dyDescent="0.3">
      <c r="A857" s="45">
        <v>1</v>
      </c>
      <c r="B857" s="50" t="s">
        <v>65</v>
      </c>
      <c r="C857" s="23">
        <v>75</v>
      </c>
      <c r="D857" s="19">
        <v>3</v>
      </c>
      <c r="E857" s="19">
        <v>6</v>
      </c>
      <c r="F857" s="51" t="s">
        <v>59</v>
      </c>
      <c r="G857" s="18"/>
    </row>
    <row r="858" spans="1:7" x14ac:dyDescent="0.3">
      <c r="A858" s="19"/>
      <c r="B858" s="19"/>
      <c r="C858" s="25">
        <v>80</v>
      </c>
      <c r="D858" s="26">
        <v>4</v>
      </c>
      <c r="E858" s="26">
        <v>5</v>
      </c>
      <c r="F858" s="24" t="s">
        <v>59</v>
      </c>
      <c r="G858" s="27"/>
    </row>
    <row r="859" spans="1:7" x14ac:dyDescent="0.3">
      <c r="A859" s="19">
        <v>2</v>
      </c>
      <c r="B859" s="46" t="s">
        <v>78</v>
      </c>
      <c r="C859" s="19"/>
      <c r="D859" s="19">
        <v>4</v>
      </c>
      <c r="E859" s="28">
        <v>8</v>
      </c>
      <c r="F859" s="24" t="s">
        <v>59</v>
      </c>
      <c r="G859" s="18"/>
    </row>
    <row r="860" spans="1:7" ht="15" thickBot="1" x14ac:dyDescent="0.35">
      <c r="A860" s="26">
        <v>3</v>
      </c>
      <c r="B860" s="31" t="s">
        <v>77</v>
      </c>
      <c r="C860" s="26"/>
      <c r="D860" s="26">
        <v>3</v>
      </c>
      <c r="E860" s="52">
        <v>10</v>
      </c>
      <c r="F860" s="30" t="s">
        <v>59</v>
      </c>
      <c r="G860" s="18"/>
    </row>
    <row r="861" spans="1:7" x14ac:dyDescent="0.3">
      <c r="A861" s="53">
        <v>4</v>
      </c>
      <c r="B861" s="59" t="s">
        <v>79</v>
      </c>
      <c r="C861" s="54"/>
      <c r="D861" s="54">
        <v>4</v>
      </c>
      <c r="E861" s="55">
        <v>10</v>
      </c>
      <c r="F861" s="35" t="s">
        <v>61</v>
      </c>
      <c r="G861" s="36" t="s">
        <v>62</v>
      </c>
    </row>
    <row r="862" spans="1:7" ht="15" thickBot="1" x14ac:dyDescent="0.35">
      <c r="A862" s="56">
        <v>5</v>
      </c>
      <c r="B862" s="60" t="s">
        <v>80</v>
      </c>
      <c r="C862" s="57"/>
      <c r="D862" s="57">
        <v>4</v>
      </c>
      <c r="E862" s="58">
        <v>10</v>
      </c>
      <c r="F862" s="40" t="s">
        <v>61</v>
      </c>
      <c r="G862" s="41"/>
    </row>
    <row r="863" spans="1:7" x14ac:dyDescent="0.3">
      <c r="A863" s="32">
        <v>6</v>
      </c>
      <c r="B863" s="42" t="s">
        <v>81</v>
      </c>
      <c r="C863" s="33"/>
      <c r="D863" s="33">
        <v>3</v>
      </c>
      <c r="E863" s="34">
        <v>12</v>
      </c>
      <c r="F863" s="43" t="s">
        <v>61</v>
      </c>
      <c r="G863" s="36" t="s">
        <v>62</v>
      </c>
    </row>
    <row r="864" spans="1:7" ht="15" thickBot="1" x14ac:dyDescent="0.35">
      <c r="A864" s="37">
        <v>7</v>
      </c>
      <c r="B864" s="44" t="s">
        <v>82</v>
      </c>
      <c r="C864" s="38"/>
      <c r="D864" s="38">
        <v>3</v>
      </c>
      <c r="E864" s="39">
        <v>12</v>
      </c>
      <c r="F864" s="40" t="s">
        <v>61</v>
      </c>
      <c r="G864" s="41"/>
    </row>
    <row r="865" spans="1:7" x14ac:dyDescent="0.3">
      <c r="A865" s="16">
        <v>33</v>
      </c>
      <c r="B865" s="17"/>
      <c r="C865" s="17"/>
      <c r="D865" s="17"/>
      <c r="E865" s="17"/>
      <c r="F865" s="17"/>
      <c r="G865" s="18"/>
    </row>
    <row r="866" spans="1:7" x14ac:dyDescent="0.3">
      <c r="A866" s="18"/>
      <c r="B866" s="18" t="s">
        <v>52</v>
      </c>
      <c r="C866" s="18" t="s">
        <v>53</v>
      </c>
      <c r="D866" s="18" t="s">
        <v>54</v>
      </c>
      <c r="E866" s="18" t="s">
        <v>55</v>
      </c>
      <c r="F866" s="18" t="s">
        <v>56</v>
      </c>
      <c r="G866" s="18"/>
    </row>
    <row r="867" spans="1:7" x14ac:dyDescent="0.3">
      <c r="A867" s="18"/>
      <c r="B867" s="18"/>
      <c r="C867" s="18"/>
      <c r="D867" s="18"/>
      <c r="E867" s="18"/>
      <c r="F867" s="18"/>
      <c r="G867" s="18"/>
    </row>
    <row r="868" spans="1:7" x14ac:dyDescent="0.3">
      <c r="A868" s="20" t="s">
        <v>57</v>
      </c>
      <c r="B868" s="21"/>
      <c r="C868" s="21"/>
      <c r="D868" s="21"/>
      <c r="E868" s="21"/>
      <c r="F868" s="22"/>
      <c r="G868" s="18"/>
    </row>
    <row r="869" spans="1:7" x14ac:dyDescent="0.3">
      <c r="A869" s="19">
        <v>1</v>
      </c>
      <c r="B869" s="19" t="s">
        <v>58</v>
      </c>
      <c r="C869" s="23">
        <v>100</v>
      </c>
      <c r="D869" s="19">
        <v>3</v>
      </c>
      <c r="E869" s="19">
        <v>4</v>
      </c>
      <c r="F869" s="24" t="s">
        <v>59</v>
      </c>
      <c r="G869" s="18"/>
    </row>
    <row r="870" spans="1:7" x14ac:dyDescent="0.3">
      <c r="A870" s="19"/>
      <c r="B870" s="19"/>
      <c r="C870" s="25">
        <v>105</v>
      </c>
      <c r="D870" s="26">
        <v>4</v>
      </c>
      <c r="E870" s="26">
        <v>3</v>
      </c>
      <c r="F870" s="24" t="s">
        <v>59</v>
      </c>
      <c r="G870" s="27"/>
    </row>
    <row r="871" spans="1:7" ht="15" thickBot="1" x14ac:dyDescent="0.35">
      <c r="A871" s="19">
        <v>2</v>
      </c>
      <c r="B871" s="46" t="s">
        <v>67</v>
      </c>
      <c r="C871" s="46"/>
      <c r="D871" s="19">
        <v>3</v>
      </c>
      <c r="E871" s="28">
        <v>6</v>
      </c>
      <c r="F871" s="24" t="s">
        <v>59</v>
      </c>
      <c r="G871" s="18"/>
    </row>
    <row r="872" spans="1:7" x14ac:dyDescent="0.3">
      <c r="A872" s="32">
        <v>3</v>
      </c>
      <c r="B872" s="42" t="s">
        <v>68</v>
      </c>
      <c r="C872" s="33"/>
      <c r="D872" s="33">
        <v>4</v>
      </c>
      <c r="E872" s="34">
        <v>8</v>
      </c>
      <c r="F872" s="35" t="s">
        <v>61</v>
      </c>
      <c r="G872" s="36" t="s">
        <v>62</v>
      </c>
    </row>
    <row r="873" spans="1:7" ht="15" thickBot="1" x14ac:dyDescent="0.35">
      <c r="A873" s="37">
        <v>4</v>
      </c>
      <c r="B873" s="44" t="s">
        <v>69</v>
      </c>
      <c r="C873" s="38"/>
      <c r="D873" s="38">
        <v>4</v>
      </c>
      <c r="E873" s="39">
        <v>8</v>
      </c>
      <c r="F873" s="40" t="s">
        <v>61</v>
      </c>
      <c r="G873" s="41"/>
    </row>
    <row r="874" spans="1:7" x14ac:dyDescent="0.3">
      <c r="A874" s="32">
        <v>5</v>
      </c>
      <c r="B874" s="42" t="s">
        <v>70</v>
      </c>
      <c r="C874" s="33"/>
      <c r="D874" s="33">
        <v>3</v>
      </c>
      <c r="E874" s="34">
        <v>10</v>
      </c>
      <c r="F874" s="43" t="s">
        <v>61</v>
      </c>
      <c r="G874" s="36" t="s">
        <v>62</v>
      </c>
    </row>
    <row r="875" spans="1:7" ht="15" thickBot="1" x14ac:dyDescent="0.35">
      <c r="A875" s="37">
        <v>6</v>
      </c>
      <c r="B875" s="44" t="s">
        <v>71</v>
      </c>
      <c r="C875" s="38"/>
      <c r="D875" s="38">
        <v>3</v>
      </c>
      <c r="E875" s="39">
        <v>10</v>
      </c>
      <c r="F875" s="40" t="s">
        <v>61</v>
      </c>
      <c r="G875" s="41"/>
    </row>
    <row r="876" spans="1:7" x14ac:dyDescent="0.3">
      <c r="A876" s="20" t="s">
        <v>63</v>
      </c>
      <c r="B876" s="21"/>
      <c r="C876" s="21"/>
      <c r="D876" s="21"/>
      <c r="E876" s="21"/>
      <c r="F876" s="21"/>
      <c r="G876" s="18"/>
    </row>
    <row r="877" spans="1:7" x14ac:dyDescent="0.3">
      <c r="A877" s="19">
        <v>1</v>
      </c>
      <c r="B877" s="46" t="s">
        <v>66</v>
      </c>
      <c r="C877" s="19"/>
      <c r="D877" s="19">
        <v>3</v>
      </c>
      <c r="E877" s="28">
        <v>6</v>
      </c>
      <c r="F877" s="24" t="s">
        <v>59</v>
      </c>
      <c r="G877" s="18"/>
    </row>
    <row r="878" spans="1:7" ht="15" thickBot="1" x14ac:dyDescent="0.35">
      <c r="A878" s="19">
        <v>2</v>
      </c>
      <c r="B878" s="46" t="s">
        <v>72</v>
      </c>
      <c r="C878" s="19"/>
      <c r="D878" s="19">
        <v>4</v>
      </c>
      <c r="E878" s="28">
        <v>8</v>
      </c>
      <c r="F878" s="24" t="s">
        <v>59</v>
      </c>
      <c r="G878" s="27"/>
    </row>
    <row r="879" spans="1:7" x14ac:dyDescent="0.3">
      <c r="A879" s="32">
        <v>3</v>
      </c>
      <c r="B879" s="42" t="s">
        <v>73</v>
      </c>
      <c r="C879" s="33"/>
      <c r="D879" s="33">
        <v>4</v>
      </c>
      <c r="E879" s="34">
        <v>10</v>
      </c>
      <c r="F879" s="35" t="s">
        <v>61</v>
      </c>
      <c r="G879" s="36" t="s">
        <v>62</v>
      </c>
    </row>
    <row r="880" spans="1:7" ht="15" thickBot="1" x14ac:dyDescent="0.35">
      <c r="A880" s="37">
        <v>4</v>
      </c>
      <c r="B880" s="44" t="s">
        <v>74</v>
      </c>
      <c r="C880" s="38"/>
      <c r="D880" s="38">
        <v>4</v>
      </c>
      <c r="E880" s="39">
        <v>10</v>
      </c>
      <c r="F880" s="40" t="s">
        <v>61</v>
      </c>
      <c r="G880" s="41"/>
    </row>
    <row r="881" spans="1:7" x14ac:dyDescent="0.3">
      <c r="A881" s="32">
        <v>5</v>
      </c>
      <c r="B881" s="42" t="s">
        <v>75</v>
      </c>
      <c r="C881" s="33"/>
      <c r="D881" s="33">
        <v>4</v>
      </c>
      <c r="E881" s="34">
        <v>12</v>
      </c>
      <c r="F881" s="43" t="s">
        <v>61</v>
      </c>
      <c r="G881" s="36" t="s">
        <v>62</v>
      </c>
    </row>
    <row r="882" spans="1:7" ht="15" thickBot="1" x14ac:dyDescent="0.35">
      <c r="A882" s="37">
        <v>6</v>
      </c>
      <c r="B882" s="44" t="s">
        <v>76</v>
      </c>
      <c r="C882" s="38"/>
      <c r="D882" s="38">
        <v>4</v>
      </c>
      <c r="E882" s="39">
        <v>12</v>
      </c>
      <c r="F882" s="40" t="s">
        <v>61</v>
      </c>
      <c r="G882" s="41"/>
    </row>
    <row r="883" spans="1:7" ht="15" thickBot="1" x14ac:dyDescent="0.35">
      <c r="A883" s="47" t="s">
        <v>64</v>
      </c>
      <c r="B883" s="48"/>
      <c r="C883" s="48"/>
      <c r="D883" s="48"/>
      <c r="E883" s="48"/>
      <c r="F883" s="49"/>
      <c r="G883" s="18"/>
    </row>
    <row r="884" spans="1:7" x14ac:dyDescent="0.3">
      <c r="A884" s="45">
        <v>1</v>
      </c>
      <c r="B884" s="50" t="s">
        <v>65</v>
      </c>
      <c r="C884" s="23">
        <v>70</v>
      </c>
      <c r="D884" s="19">
        <v>3</v>
      </c>
      <c r="E884" s="19">
        <v>5</v>
      </c>
      <c r="F884" s="51" t="s">
        <v>59</v>
      </c>
      <c r="G884" s="18"/>
    </row>
    <row r="885" spans="1:7" x14ac:dyDescent="0.3">
      <c r="A885" s="19"/>
      <c r="B885" s="19"/>
      <c r="C885" s="25">
        <v>75</v>
      </c>
      <c r="D885" s="26">
        <v>4</v>
      </c>
      <c r="E885" s="26">
        <v>4</v>
      </c>
      <c r="F885" s="24" t="s">
        <v>59</v>
      </c>
      <c r="G885" s="27"/>
    </row>
    <row r="886" spans="1:7" x14ac:dyDescent="0.3">
      <c r="A886" s="19">
        <v>2</v>
      </c>
      <c r="B886" s="46" t="s">
        <v>78</v>
      </c>
      <c r="C886" s="19"/>
      <c r="D886" s="19">
        <v>4</v>
      </c>
      <c r="E886" s="28">
        <v>8</v>
      </c>
      <c r="F886" s="24" t="s">
        <v>59</v>
      </c>
      <c r="G886" s="18"/>
    </row>
    <row r="887" spans="1:7" ht="15" thickBot="1" x14ac:dyDescent="0.35">
      <c r="A887" s="26">
        <v>3</v>
      </c>
      <c r="B887" s="31" t="s">
        <v>77</v>
      </c>
      <c r="C887" s="26"/>
      <c r="D887" s="26">
        <v>3</v>
      </c>
      <c r="E887" s="52">
        <v>10</v>
      </c>
      <c r="F887" s="30" t="s">
        <v>59</v>
      </c>
      <c r="G887" s="18"/>
    </row>
    <row r="888" spans="1:7" x14ac:dyDescent="0.3">
      <c r="A888" s="53">
        <v>4</v>
      </c>
      <c r="B888" s="59" t="s">
        <v>79</v>
      </c>
      <c r="C888" s="54"/>
      <c r="D888" s="54">
        <v>4</v>
      </c>
      <c r="E888" s="55">
        <v>10</v>
      </c>
      <c r="F888" s="35" t="s">
        <v>61</v>
      </c>
      <c r="G888" s="36" t="s">
        <v>62</v>
      </c>
    </row>
    <row r="889" spans="1:7" ht="15" thickBot="1" x14ac:dyDescent="0.35">
      <c r="A889" s="56">
        <v>5</v>
      </c>
      <c r="B889" s="60" t="s">
        <v>80</v>
      </c>
      <c r="C889" s="57"/>
      <c r="D889" s="57">
        <v>4</v>
      </c>
      <c r="E889" s="58">
        <v>10</v>
      </c>
      <c r="F889" s="40" t="s">
        <v>61</v>
      </c>
      <c r="G889" s="41"/>
    </row>
    <row r="890" spans="1:7" x14ac:dyDescent="0.3">
      <c r="A890" s="32">
        <v>6</v>
      </c>
      <c r="B890" s="42" t="s">
        <v>81</v>
      </c>
      <c r="C890" s="33"/>
      <c r="D890" s="33">
        <v>3</v>
      </c>
      <c r="E890" s="34">
        <v>12</v>
      </c>
      <c r="F890" s="43" t="s">
        <v>61</v>
      </c>
      <c r="G890" s="36" t="s">
        <v>62</v>
      </c>
    </row>
    <row r="891" spans="1:7" ht="15" thickBot="1" x14ac:dyDescent="0.35">
      <c r="A891" s="37">
        <v>7</v>
      </c>
      <c r="B891" s="44" t="s">
        <v>82</v>
      </c>
      <c r="C891" s="38"/>
      <c r="D891" s="38">
        <v>3</v>
      </c>
      <c r="E891" s="39">
        <v>12</v>
      </c>
      <c r="F891" s="40" t="s">
        <v>61</v>
      </c>
      <c r="G891" s="41"/>
    </row>
    <row r="892" spans="1:7" x14ac:dyDescent="0.3">
      <c r="A892" s="16">
        <v>34</v>
      </c>
      <c r="B892" s="17"/>
      <c r="C892" s="17"/>
      <c r="D892" s="17"/>
      <c r="E892" s="17"/>
      <c r="F892" s="17"/>
      <c r="G892" s="18"/>
    </row>
    <row r="893" spans="1:7" x14ac:dyDescent="0.3">
      <c r="A893" s="18"/>
      <c r="B893" s="18" t="s">
        <v>52</v>
      </c>
      <c r="C893" s="18" t="s">
        <v>53</v>
      </c>
      <c r="D893" s="18" t="s">
        <v>54</v>
      </c>
      <c r="E893" s="18" t="s">
        <v>55</v>
      </c>
      <c r="F893" s="18" t="s">
        <v>56</v>
      </c>
      <c r="G893" s="18"/>
    </row>
    <row r="894" spans="1:7" x14ac:dyDescent="0.3">
      <c r="A894" s="18"/>
      <c r="B894" s="18"/>
      <c r="C894" s="18"/>
      <c r="D894" s="18"/>
      <c r="E894" s="18"/>
      <c r="F894" s="18"/>
      <c r="G894" s="18"/>
    </row>
    <row r="895" spans="1:7" x14ac:dyDescent="0.3">
      <c r="A895" s="20" t="s">
        <v>57</v>
      </c>
      <c r="B895" s="21"/>
      <c r="C895" s="21"/>
      <c r="D895" s="21"/>
      <c r="E895" s="21"/>
      <c r="F895" s="22"/>
      <c r="G895" s="18"/>
    </row>
    <row r="896" spans="1:7" x14ac:dyDescent="0.3">
      <c r="A896" s="19">
        <v>1</v>
      </c>
      <c r="B896" s="19" t="s">
        <v>58</v>
      </c>
      <c r="C896" s="23">
        <v>105</v>
      </c>
      <c r="D896" s="19">
        <v>3</v>
      </c>
      <c r="E896" s="19">
        <v>3</v>
      </c>
      <c r="F896" s="24" t="s">
        <v>59</v>
      </c>
      <c r="G896" s="18"/>
    </row>
    <row r="897" spans="1:7" x14ac:dyDescent="0.3">
      <c r="A897" s="19"/>
      <c r="B897" s="19"/>
      <c r="C897" s="25">
        <v>110</v>
      </c>
      <c r="D897" s="26">
        <v>4</v>
      </c>
      <c r="E897" s="26">
        <v>2</v>
      </c>
      <c r="F897" s="24" t="s">
        <v>59</v>
      </c>
      <c r="G897" s="27"/>
    </row>
    <row r="898" spans="1:7" ht="15" thickBot="1" x14ac:dyDescent="0.35">
      <c r="A898" s="19">
        <v>2</v>
      </c>
      <c r="B898" s="46" t="s">
        <v>67</v>
      </c>
      <c r="C898" s="46"/>
      <c r="D898" s="19">
        <v>3</v>
      </c>
      <c r="E898" s="28">
        <v>6</v>
      </c>
      <c r="F898" s="24" t="s">
        <v>59</v>
      </c>
      <c r="G898" s="18"/>
    </row>
    <row r="899" spans="1:7" x14ac:dyDescent="0.3">
      <c r="A899" s="32">
        <v>3</v>
      </c>
      <c r="B899" s="42" t="s">
        <v>68</v>
      </c>
      <c r="C899" s="33"/>
      <c r="D899" s="33">
        <v>4</v>
      </c>
      <c r="E899" s="34">
        <v>8</v>
      </c>
      <c r="F899" s="35" t="s">
        <v>61</v>
      </c>
      <c r="G899" s="36" t="s">
        <v>62</v>
      </c>
    </row>
    <row r="900" spans="1:7" ht="15" thickBot="1" x14ac:dyDescent="0.35">
      <c r="A900" s="37">
        <v>4</v>
      </c>
      <c r="B900" s="44" t="s">
        <v>69</v>
      </c>
      <c r="C900" s="38"/>
      <c r="D900" s="38">
        <v>4</v>
      </c>
      <c r="E900" s="39">
        <v>8</v>
      </c>
      <c r="F900" s="40" t="s">
        <v>61</v>
      </c>
      <c r="G900" s="41"/>
    </row>
    <row r="901" spans="1:7" x14ac:dyDescent="0.3">
      <c r="A901" s="32">
        <v>5</v>
      </c>
      <c r="B901" s="42" t="s">
        <v>70</v>
      </c>
      <c r="C901" s="33"/>
      <c r="D901" s="33">
        <v>3</v>
      </c>
      <c r="E901" s="34">
        <v>10</v>
      </c>
      <c r="F901" s="43" t="s">
        <v>61</v>
      </c>
      <c r="G901" s="36" t="s">
        <v>62</v>
      </c>
    </row>
    <row r="902" spans="1:7" ht="15" thickBot="1" x14ac:dyDescent="0.35">
      <c r="A902" s="37">
        <v>6</v>
      </c>
      <c r="B902" s="44" t="s">
        <v>71</v>
      </c>
      <c r="C902" s="38"/>
      <c r="D902" s="38">
        <v>3</v>
      </c>
      <c r="E902" s="39">
        <v>10</v>
      </c>
      <c r="F902" s="40" t="s">
        <v>61</v>
      </c>
      <c r="G902" s="41"/>
    </row>
    <row r="903" spans="1:7" x14ac:dyDescent="0.3">
      <c r="A903" s="20" t="s">
        <v>63</v>
      </c>
      <c r="B903" s="21"/>
      <c r="C903" s="21"/>
      <c r="D903" s="21"/>
      <c r="E903" s="21"/>
      <c r="F903" s="21"/>
      <c r="G903" s="18"/>
    </row>
    <row r="904" spans="1:7" x14ac:dyDescent="0.3">
      <c r="A904" s="19">
        <v>1</v>
      </c>
      <c r="B904" s="46" t="s">
        <v>66</v>
      </c>
      <c r="C904" s="19"/>
      <c r="D904" s="19">
        <v>3</v>
      </c>
      <c r="E904" s="28">
        <v>6</v>
      </c>
      <c r="F904" s="24" t="s">
        <v>59</v>
      </c>
      <c r="G904" s="18"/>
    </row>
    <row r="905" spans="1:7" ht="15" thickBot="1" x14ac:dyDescent="0.35">
      <c r="A905" s="19">
        <v>2</v>
      </c>
      <c r="B905" s="46" t="s">
        <v>72</v>
      </c>
      <c r="C905" s="19"/>
      <c r="D905" s="19">
        <v>4</v>
      </c>
      <c r="E905" s="28">
        <v>8</v>
      </c>
      <c r="F905" s="24" t="s">
        <v>59</v>
      </c>
      <c r="G905" s="27"/>
    </row>
    <row r="906" spans="1:7" x14ac:dyDescent="0.3">
      <c r="A906" s="32">
        <v>3</v>
      </c>
      <c r="B906" s="42" t="s">
        <v>73</v>
      </c>
      <c r="C906" s="33"/>
      <c r="D906" s="33">
        <v>4</v>
      </c>
      <c r="E906" s="34">
        <v>10</v>
      </c>
      <c r="F906" s="35" t="s">
        <v>61</v>
      </c>
      <c r="G906" s="36" t="s">
        <v>62</v>
      </c>
    </row>
    <row r="907" spans="1:7" ht="15" thickBot="1" x14ac:dyDescent="0.35">
      <c r="A907" s="37">
        <v>4</v>
      </c>
      <c r="B907" s="44" t="s">
        <v>74</v>
      </c>
      <c r="C907" s="38"/>
      <c r="D907" s="38">
        <v>4</v>
      </c>
      <c r="E907" s="39">
        <v>10</v>
      </c>
      <c r="F907" s="40" t="s">
        <v>61</v>
      </c>
      <c r="G907" s="41"/>
    </row>
    <row r="908" spans="1:7" x14ac:dyDescent="0.3">
      <c r="A908" s="32">
        <v>5</v>
      </c>
      <c r="B908" s="42" t="s">
        <v>75</v>
      </c>
      <c r="C908" s="33"/>
      <c r="D908" s="33">
        <v>4</v>
      </c>
      <c r="E908" s="34">
        <v>12</v>
      </c>
      <c r="F908" s="43" t="s">
        <v>61</v>
      </c>
      <c r="G908" s="36" t="s">
        <v>62</v>
      </c>
    </row>
    <row r="909" spans="1:7" ht="15" thickBot="1" x14ac:dyDescent="0.35">
      <c r="A909" s="37">
        <v>6</v>
      </c>
      <c r="B909" s="44" t="s">
        <v>76</v>
      </c>
      <c r="C909" s="38"/>
      <c r="D909" s="38">
        <v>4</v>
      </c>
      <c r="E909" s="39">
        <v>12</v>
      </c>
      <c r="F909" s="40" t="s">
        <v>61</v>
      </c>
      <c r="G909" s="41"/>
    </row>
    <row r="910" spans="1:7" ht="15" thickBot="1" x14ac:dyDescent="0.35">
      <c r="A910" s="47" t="s">
        <v>64</v>
      </c>
      <c r="B910" s="48"/>
      <c r="C910" s="48"/>
      <c r="D910" s="48"/>
      <c r="E910" s="48"/>
      <c r="F910" s="49"/>
      <c r="G910" s="18"/>
    </row>
    <row r="911" spans="1:7" x14ac:dyDescent="0.3">
      <c r="A911" s="45">
        <v>1</v>
      </c>
      <c r="B911" s="50" t="s">
        <v>65</v>
      </c>
      <c r="C911" s="23">
        <v>75</v>
      </c>
      <c r="D911" s="19">
        <v>3</v>
      </c>
      <c r="E911" s="19">
        <v>4</v>
      </c>
      <c r="F911" s="51" t="s">
        <v>59</v>
      </c>
      <c r="G911" s="18"/>
    </row>
    <row r="912" spans="1:7" x14ac:dyDescent="0.3">
      <c r="A912" s="19"/>
      <c r="B912" s="19"/>
      <c r="C912" s="25">
        <v>80</v>
      </c>
      <c r="D912" s="26">
        <v>4</v>
      </c>
      <c r="E912" s="26">
        <v>3</v>
      </c>
      <c r="F912" s="24" t="s">
        <v>59</v>
      </c>
      <c r="G912" s="27"/>
    </row>
    <row r="913" spans="1:7" x14ac:dyDescent="0.3">
      <c r="A913" s="19">
        <v>2</v>
      </c>
      <c r="B913" s="46" t="s">
        <v>78</v>
      </c>
      <c r="C913" s="19"/>
      <c r="D913" s="19">
        <v>4</v>
      </c>
      <c r="E913" s="28">
        <v>8</v>
      </c>
      <c r="F913" s="24" t="s">
        <v>59</v>
      </c>
      <c r="G913" s="18"/>
    </row>
    <row r="914" spans="1:7" ht="15" thickBot="1" x14ac:dyDescent="0.35">
      <c r="A914" s="26">
        <v>3</v>
      </c>
      <c r="B914" s="31" t="s">
        <v>77</v>
      </c>
      <c r="C914" s="26"/>
      <c r="D914" s="26">
        <v>3</v>
      </c>
      <c r="E914" s="52">
        <v>10</v>
      </c>
      <c r="F914" s="30" t="s">
        <v>59</v>
      </c>
      <c r="G914" s="18"/>
    </row>
    <row r="915" spans="1:7" x14ac:dyDescent="0.3">
      <c r="A915" s="53">
        <v>4</v>
      </c>
      <c r="B915" s="59" t="s">
        <v>79</v>
      </c>
      <c r="C915" s="54"/>
      <c r="D915" s="54">
        <v>4</v>
      </c>
      <c r="E915" s="55">
        <v>10</v>
      </c>
      <c r="F915" s="35" t="s">
        <v>61</v>
      </c>
      <c r="G915" s="36" t="s">
        <v>62</v>
      </c>
    </row>
    <row r="916" spans="1:7" ht="15" thickBot="1" x14ac:dyDescent="0.35">
      <c r="A916" s="56">
        <v>5</v>
      </c>
      <c r="B916" s="60" t="s">
        <v>80</v>
      </c>
      <c r="C916" s="57"/>
      <c r="D916" s="57">
        <v>4</v>
      </c>
      <c r="E916" s="58">
        <v>10</v>
      </c>
      <c r="F916" s="40" t="s">
        <v>61</v>
      </c>
      <c r="G916" s="41"/>
    </row>
    <row r="917" spans="1:7" x14ac:dyDescent="0.3">
      <c r="A917" s="32">
        <v>6</v>
      </c>
      <c r="B917" s="42" t="s">
        <v>81</v>
      </c>
      <c r="C917" s="33"/>
      <c r="D917" s="33">
        <v>3</v>
      </c>
      <c r="E917" s="34">
        <v>12</v>
      </c>
      <c r="F917" s="43" t="s">
        <v>61</v>
      </c>
      <c r="G917" s="36" t="s">
        <v>62</v>
      </c>
    </row>
    <row r="918" spans="1:7" ht="15" thickBot="1" x14ac:dyDescent="0.35">
      <c r="A918" s="37">
        <v>7</v>
      </c>
      <c r="B918" s="44" t="s">
        <v>82</v>
      </c>
      <c r="C918" s="38"/>
      <c r="D918" s="38">
        <v>3</v>
      </c>
      <c r="E918" s="39">
        <v>12</v>
      </c>
      <c r="F918" s="40" t="s">
        <v>61</v>
      </c>
      <c r="G918" s="41"/>
    </row>
    <row r="919" spans="1:7" x14ac:dyDescent="0.3">
      <c r="A919" s="16">
        <v>35</v>
      </c>
      <c r="B919" s="17"/>
      <c r="C919" s="17"/>
      <c r="D919" s="17"/>
      <c r="E919" s="17"/>
      <c r="F919" s="17"/>
      <c r="G919" s="18"/>
    </row>
    <row r="920" spans="1:7" x14ac:dyDescent="0.3">
      <c r="A920" s="18"/>
      <c r="B920" s="18" t="s">
        <v>52</v>
      </c>
      <c r="C920" s="18" t="s">
        <v>53</v>
      </c>
      <c r="D920" s="18" t="s">
        <v>54</v>
      </c>
      <c r="E920" s="18" t="s">
        <v>55</v>
      </c>
      <c r="F920" s="18" t="s">
        <v>56</v>
      </c>
      <c r="G920" s="18"/>
    </row>
    <row r="921" spans="1:7" x14ac:dyDescent="0.3">
      <c r="A921" s="18"/>
      <c r="B921" s="18"/>
      <c r="C921" s="18"/>
      <c r="D921" s="18"/>
      <c r="E921" s="18"/>
      <c r="F921" s="18"/>
      <c r="G921" s="18"/>
    </row>
    <row r="922" spans="1:7" x14ac:dyDescent="0.3">
      <c r="A922" s="20" t="s">
        <v>57</v>
      </c>
      <c r="B922" s="21"/>
      <c r="C922" s="21"/>
      <c r="D922" s="21"/>
      <c r="E922" s="21"/>
      <c r="F922" s="22"/>
      <c r="G922" s="18"/>
    </row>
    <row r="923" spans="1:7" x14ac:dyDescent="0.3">
      <c r="A923" s="19">
        <v>1</v>
      </c>
      <c r="B923" s="19" t="s">
        <v>58</v>
      </c>
      <c r="C923" s="23">
        <v>105</v>
      </c>
      <c r="D923" s="19">
        <v>2</v>
      </c>
      <c r="E923" s="19">
        <v>2</v>
      </c>
      <c r="F923" s="24" t="s">
        <v>59</v>
      </c>
      <c r="G923" s="18"/>
    </row>
    <row r="924" spans="1:7" x14ac:dyDescent="0.3">
      <c r="A924" s="19"/>
      <c r="B924" s="19"/>
      <c r="C924" s="25">
        <v>115</v>
      </c>
      <c r="D924" s="26">
        <v>3</v>
      </c>
      <c r="E924" s="26">
        <v>1</v>
      </c>
      <c r="F924" s="24" t="s">
        <v>59</v>
      </c>
      <c r="G924" s="27"/>
    </row>
    <row r="925" spans="1:7" ht="15" thickBot="1" x14ac:dyDescent="0.35">
      <c r="A925" s="19">
        <v>2</v>
      </c>
      <c r="B925" s="46" t="s">
        <v>67</v>
      </c>
      <c r="C925" s="46"/>
      <c r="D925" s="19">
        <v>3</v>
      </c>
      <c r="E925" s="28">
        <v>6</v>
      </c>
      <c r="F925" s="24" t="s">
        <v>59</v>
      </c>
      <c r="G925" s="18"/>
    </row>
    <row r="926" spans="1:7" x14ac:dyDescent="0.3">
      <c r="A926" s="32">
        <v>3</v>
      </c>
      <c r="B926" s="42" t="s">
        <v>68</v>
      </c>
      <c r="C926" s="33"/>
      <c r="D926" s="33">
        <v>4</v>
      </c>
      <c r="E926" s="34">
        <v>8</v>
      </c>
      <c r="F926" s="35" t="s">
        <v>61</v>
      </c>
      <c r="G926" s="36" t="s">
        <v>62</v>
      </c>
    </row>
    <row r="927" spans="1:7" ht="15" thickBot="1" x14ac:dyDescent="0.35">
      <c r="A927" s="37">
        <v>4</v>
      </c>
      <c r="B927" s="44" t="s">
        <v>69</v>
      </c>
      <c r="C927" s="38"/>
      <c r="D927" s="38">
        <v>4</v>
      </c>
      <c r="E927" s="39">
        <v>8</v>
      </c>
      <c r="F927" s="40" t="s">
        <v>61</v>
      </c>
      <c r="G927" s="41"/>
    </row>
    <row r="928" spans="1:7" x14ac:dyDescent="0.3">
      <c r="A928" s="32">
        <v>5</v>
      </c>
      <c r="B928" s="42" t="s">
        <v>70</v>
      </c>
      <c r="C928" s="33"/>
      <c r="D928" s="33">
        <v>3</v>
      </c>
      <c r="E928" s="34">
        <v>10</v>
      </c>
      <c r="F928" s="43" t="s">
        <v>61</v>
      </c>
      <c r="G928" s="36" t="s">
        <v>62</v>
      </c>
    </row>
    <row r="929" spans="1:7" ht="15" thickBot="1" x14ac:dyDescent="0.35">
      <c r="A929" s="37">
        <v>6</v>
      </c>
      <c r="B929" s="44" t="s">
        <v>71</v>
      </c>
      <c r="C929" s="38"/>
      <c r="D929" s="38">
        <v>3</v>
      </c>
      <c r="E929" s="39">
        <v>10</v>
      </c>
      <c r="F929" s="40" t="s">
        <v>61</v>
      </c>
      <c r="G929" s="41"/>
    </row>
    <row r="930" spans="1:7" x14ac:dyDescent="0.3">
      <c r="A930" s="20" t="s">
        <v>63</v>
      </c>
      <c r="B930" s="21"/>
      <c r="C930" s="21"/>
      <c r="D930" s="21"/>
      <c r="E930" s="21"/>
      <c r="F930" s="21"/>
      <c r="G930" s="18"/>
    </row>
    <row r="931" spans="1:7" x14ac:dyDescent="0.3">
      <c r="A931" s="19">
        <v>1</v>
      </c>
      <c r="B931" s="46" t="s">
        <v>66</v>
      </c>
      <c r="C931" s="19"/>
      <c r="D931" s="19">
        <v>3</v>
      </c>
      <c r="E931" s="28">
        <v>6</v>
      </c>
      <c r="F931" s="24" t="s">
        <v>59</v>
      </c>
      <c r="G931" s="18"/>
    </row>
    <row r="932" spans="1:7" ht="15" thickBot="1" x14ac:dyDescent="0.35">
      <c r="A932" s="19">
        <v>2</v>
      </c>
      <c r="B932" s="46" t="s">
        <v>72</v>
      </c>
      <c r="C932" s="19"/>
      <c r="D932" s="19">
        <v>4</v>
      </c>
      <c r="E932" s="28">
        <v>8</v>
      </c>
      <c r="F932" s="24" t="s">
        <v>59</v>
      </c>
      <c r="G932" s="27"/>
    </row>
    <row r="933" spans="1:7" x14ac:dyDescent="0.3">
      <c r="A933" s="32">
        <v>3</v>
      </c>
      <c r="B933" s="42" t="s">
        <v>73</v>
      </c>
      <c r="C933" s="33"/>
      <c r="D933" s="33">
        <v>4</v>
      </c>
      <c r="E933" s="34">
        <v>10</v>
      </c>
      <c r="F933" s="35" t="s">
        <v>61</v>
      </c>
      <c r="G933" s="36" t="s">
        <v>62</v>
      </c>
    </row>
    <row r="934" spans="1:7" ht="15" thickBot="1" x14ac:dyDescent="0.35">
      <c r="A934" s="37">
        <v>4</v>
      </c>
      <c r="B934" s="44" t="s">
        <v>74</v>
      </c>
      <c r="C934" s="38"/>
      <c r="D934" s="38">
        <v>4</v>
      </c>
      <c r="E934" s="39">
        <v>10</v>
      </c>
      <c r="F934" s="40" t="s">
        <v>61</v>
      </c>
      <c r="G934" s="41"/>
    </row>
    <row r="935" spans="1:7" x14ac:dyDescent="0.3">
      <c r="A935" s="32">
        <v>5</v>
      </c>
      <c r="B935" s="42" t="s">
        <v>75</v>
      </c>
      <c r="C935" s="33"/>
      <c r="D935" s="33">
        <v>4</v>
      </c>
      <c r="E935" s="34">
        <v>12</v>
      </c>
      <c r="F935" s="43" t="s">
        <v>61</v>
      </c>
      <c r="G935" s="36" t="s">
        <v>62</v>
      </c>
    </row>
    <row r="936" spans="1:7" ht="15" thickBot="1" x14ac:dyDescent="0.35">
      <c r="A936" s="37">
        <v>6</v>
      </c>
      <c r="B936" s="44" t="s">
        <v>76</v>
      </c>
      <c r="C936" s="38"/>
      <c r="D936" s="38">
        <v>4</v>
      </c>
      <c r="E936" s="39">
        <v>12</v>
      </c>
      <c r="F936" s="40" t="s">
        <v>61</v>
      </c>
      <c r="G936" s="41"/>
    </row>
    <row r="937" spans="1:7" ht="15" thickBot="1" x14ac:dyDescent="0.35">
      <c r="A937" s="47" t="s">
        <v>64</v>
      </c>
      <c r="B937" s="48"/>
      <c r="C937" s="48"/>
      <c r="D937" s="48"/>
      <c r="E937" s="48"/>
      <c r="F937" s="49"/>
      <c r="G937" s="18"/>
    </row>
    <row r="938" spans="1:7" x14ac:dyDescent="0.3">
      <c r="A938" s="45">
        <v>1</v>
      </c>
      <c r="B938" s="50" t="s">
        <v>65</v>
      </c>
      <c r="C938" s="23">
        <v>80</v>
      </c>
      <c r="D938" s="19">
        <v>3</v>
      </c>
      <c r="E938" s="19">
        <v>4</v>
      </c>
      <c r="F938" s="51" t="s">
        <v>59</v>
      </c>
      <c r="G938" s="18"/>
    </row>
    <row r="939" spans="1:7" x14ac:dyDescent="0.3">
      <c r="A939" s="19"/>
      <c r="B939" s="19"/>
      <c r="C939" s="25">
        <v>85</v>
      </c>
      <c r="D939" s="26">
        <v>4</v>
      </c>
      <c r="E939" s="26">
        <v>3</v>
      </c>
      <c r="F939" s="24" t="s">
        <v>59</v>
      </c>
      <c r="G939" s="27"/>
    </row>
    <row r="940" spans="1:7" x14ac:dyDescent="0.3">
      <c r="A940" s="19">
        <v>2</v>
      </c>
      <c r="B940" s="46" t="s">
        <v>78</v>
      </c>
      <c r="C940" s="19"/>
      <c r="D940" s="19">
        <v>4</v>
      </c>
      <c r="E940" s="28">
        <v>8</v>
      </c>
      <c r="F940" s="24" t="s">
        <v>59</v>
      </c>
      <c r="G940" s="18"/>
    </row>
    <row r="941" spans="1:7" ht="15" thickBot="1" x14ac:dyDescent="0.35">
      <c r="A941" s="26">
        <v>3</v>
      </c>
      <c r="B941" s="31" t="s">
        <v>77</v>
      </c>
      <c r="C941" s="26"/>
      <c r="D941" s="26">
        <v>3</v>
      </c>
      <c r="E941" s="52">
        <v>10</v>
      </c>
      <c r="F941" s="30" t="s">
        <v>59</v>
      </c>
      <c r="G941" s="18"/>
    </row>
    <row r="942" spans="1:7" x14ac:dyDescent="0.3">
      <c r="A942" s="53">
        <v>4</v>
      </c>
      <c r="B942" s="59" t="s">
        <v>79</v>
      </c>
      <c r="C942" s="54"/>
      <c r="D942" s="54">
        <v>4</v>
      </c>
      <c r="E942" s="55">
        <v>10</v>
      </c>
      <c r="F942" s="35" t="s">
        <v>61</v>
      </c>
      <c r="G942" s="36" t="s">
        <v>62</v>
      </c>
    </row>
    <row r="943" spans="1:7" ht="15" thickBot="1" x14ac:dyDescent="0.35">
      <c r="A943" s="56">
        <v>5</v>
      </c>
      <c r="B943" s="60" t="s">
        <v>80</v>
      </c>
      <c r="C943" s="57"/>
      <c r="D943" s="57">
        <v>4</v>
      </c>
      <c r="E943" s="58">
        <v>10</v>
      </c>
      <c r="F943" s="40" t="s">
        <v>61</v>
      </c>
      <c r="G943" s="41"/>
    </row>
    <row r="944" spans="1:7" x14ac:dyDescent="0.3">
      <c r="A944" s="32">
        <v>6</v>
      </c>
      <c r="B944" s="42" t="s">
        <v>81</v>
      </c>
      <c r="C944" s="33"/>
      <c r="D944" s="33">
        <v>3</v>
      </c>
      <c r="E944" s="34">
        <v>12</v>
      </c>
      <c r="F944" s="43" t="s">
        <v>61</v>
      </c>
      <c r="G944" s="36" t="s">
        <v>62</v>
      </c>
    </row>
    <row r="945" spans="1:7" ht="15" thickBot="1" x14ac:dyDescent="0.35">
      <c r="A945" s="37">
        <v>7</v>
      </c>
      <c r="B945" s="44" t="s">
        <v>82</v>
      </c>
      <c r="C945" s="38"/>
      <c r="D945" s="38">
        <v>3</v>
      </c>
      <c r="E945" s="39">
        <v>12</v>
      </c>
      <c r="F945" s="40" t="s">
        <v>61</v>
      </c>
      <c r="G945" s="41"/>
    </row>
    <row r="946" spans="1:7" x14ac:dyDescent="0.3">
      <c r="A946" s="16">
        <v>36</v>
      </c>
      <c r="B946" s="17"/>
      <c r="C946" s="17"/>
      <c r="D946" s="17"/>
      <c r="E946" s="17"/>
      <c r="F946" s="17"/>
      <c r="G946" s="18"/>
    </row>
    <row r="947" spans="1:7" x14ac:dyDescent="0.3">
      <c r="A947" s="18"/>
      <c r="B947" s="18" t="s">
        <v>52</v>
      </c>
      <c r="C947" s="18" t="s">
        <v>53</v>
      </c>
      <c r="D947" s="18" t="s">
        <v>54</v>
      </c>
      <c r="E947" s="18" t="s">
        <v>55</v>
      </c>
      <c r="F947" s="18" t="s">
        <v>56</v>
      </c>
      <c r="G947" s="18"/>
    </row>
    <row r="948" spans="1:7" x14ac:dyDescent="0.3">
      <c r="A948" s="18"/>
      <c r="B948" s="18"/>
      <c r="C948" s="18"/>
      <c r="D948" s="18"/>
      <c r="E948" s="18"/>
      <c r="F948" s="18"/>
      <c r="G948" s="18"/>
    </row>
    <row r="949" spans="1:7" x14ac:dyDescent="0.3">
      <c r="A949" s="20" t="s">
        <v>57</v>
      </c>
      <c r="B949" s="21"/>
      <c r="C949" s="21"/>
      <c r="D949" s="21"/>
      <c r="E949" s="21"/>
      <c r="F949" s="22"/>
      <c r="G949" s="18"/>
    </row>
    <row r="950" spans="1:7" x14ac:dyDescent="0.3">
      <c r="A950" s="19">
        <v>1</v>
      </c>
      <c r="B950" s="19" t="s">
        <v>58</v>
      </c>
      <c r="C950" s="23">
        <v>90</v>
      </c>
      <c r="D950" s="19">
        <v>3</v>
      </c>
      <c r="E950" s="19">
        <v>6</v>
      </c>
      <c r="F950" s="24" t="s">
        <v>59</v>
      </c>
      <c r="G950" s="18"/>
    </row>
    <row r="951" spans="1:7" x14ac:dyDescent="0.3">
      <c r="A951" s="19"/>
      <c r="B951" s="19"/>
      <c r="C951" s="25">
        <v>95</v>
      </c>
      <c r="D951" s="26">
        <v>3</v>
      </c>
      <c r="E951" s="26">
        <v>5</v>
      </c>
      <c r="F951" s="24" t="s">
        <v>59</v>
      </c>
      <c r="G951" s="27"/>
    </row>
    <row r="952" spans="1:7" ht="15" thickBot="1" x14ac:dyDescent="0.35">
      <c r="A952" s="19">
        <v>2</v>
      </c>
      <c r="B952" s="46" t="s">
        <v>67</v>
      </c>
      <c r="C952" s="46"/>
      <c r="D952" s="19">
        <v>3</v>
      </c>
      <c r="E952" s="28">
        <v>6</v>
      </c>
      <c r="F952" s="24" t="s">
        <v>59</v>
      </c>
      <c r="G952" s="18"/>
    </row>
    <row r="953" spans="1:7" x14ac:dyDescent="0.3">
      <c r="A953" s="32">
        <v>3</v>
      </c>
      <c r="B953" s="42" t="s">
        <v>68</v>
      </c>
      <c r="C953" s="33"/>
      <c r="D953" s="33">
        <v>4</v>
      </c>
      <c r="E953" s="34">
        <v>8</v>
      </c>
      <c r="F953" s="35" t="s">
        <v>61</v>
      </c>
      <c r="G953" s="36" t="s">
        <v>62</v>
      </c>
    </row>
    <row r="954" spans="1:7" ht="15" thickBot="1" x14ac:dyDescent="0.35">
      <c r="A954" s="37">
        <v>4</v>
      </c>
      <c r="B954" s="44" t="s">
        <v>69</v>
      </c>
      <c r="C954" s="38"/>
      <c r="D954" s="38">
        <v>4</v>
      </c>
      <c r="E954" s="39">
        <v>8</v>
      </c>
      <c r="F954" s="40" t="s">
        <v>61</v>
      </c>
      <c r="G954" s="41"/>
    </row>
    <row r="955" spans="1:7" x14ac:dyDescent="0.3">
      <c r="A955" s="32">
        <v>5</v>
      </c>
      <c r="B955" s="42" t="s">
        <v>70</v>
      </c>
      <c r="C955" s="33"/>
      <c r="D955" s="33">
        <v>3</v>
      </c>
      <c r="E955" s="34">
        <v>10</v>
      </c>
      <c r="F955" s="43" t="s">
        <v>61</v>
      </c>
      <c r="G955" s="36" t="s">
        <v>62</v>
      </c>
    </row>
    <row r="956" spans="1:7" ht="15" thickBot="1" x14ac:dyDescent="0.35">
      <c r="A956" s="37">
        <v>6</v>
      </c>
      <c r="B956" s="44" t="s">
        <v>71</v>
      </c>
      <c r="C956" s="38"/>
      <c r="D956" s="38">
        <v>3</v>
      </c>
      <c r="E956" s="39">
        <v>10</v>
      </c>
      <c r="F956" s="40" t="s">
        <v>61</v>
      </c>
      <c r="G956" s="41"/>
    </row>
    <row r="957" spans="1:7" x14ac:dyDescent="0.3">
      <c r="A957" s="20" t="s">
        <v>63</v>
      </c>
      <c r="B957" s="21"/>
      <c r="C957" s="21"/>
      <c r="D957" s="21"/>
      <c r="E957" s="21"/>
      <c r="F957" s="21"/>
      <c r="G957" s="18"/>
    </row>
    <row r="958" spans="1:7" x14ac:dyDescent="0.3">
      <c r="A958" s="19">
        <v>1</v>
      </c>
      <c r="B958" s="46" t="s">
        <v>66</v>
      </c>
      <c r="C958" s="19"/>
      <c r="D958" s="19">
        <v>3</v>
      </c>
      <c r="E958" s="28">
        <v>6</v>
      </c>
      <c r="F958" s="24" t="s">
        <v>59</v>
      </c>
      <c r="G958" s="18"/>
    </row>
    <row r="959" spans="1:7" ht="15" thickBot="1" x14ac:dyDescent="0.35">
      <c r="A959" s="19">
        <v>2</v>
      </c>
      <c r="B959" s="46" t="s">
        <v>72</v>
      </c>
      <c r="C959" s="19"/>
      <c r="D959" s="19">
        <v>4</v>
      </c>
      <c r="E959" s="28">
        <v>8</v>
      </c>
      <c r="F959" s="24" t="s">
        <v>59</v>
      </c>
      <c r="G959" s="27"/>
    </row>
    <row r="960" spans="1:7" x14ac:dyDescent="0.3">
      <c r="A960" s="32">
        <v>3</v>
      </c>
      <c r="B960" s="42" t="s">
        <v>73</v>
      </c>
      <c r="C960" s="33"/>
      <c r="D960" s="33">
        <v>4</v>
      </c>
      <c r="E960" s="34">
        <v>10</v>
      </c>
      <c r="F960" s="35" t="s">
        <v>61</v>
      </c>
      <c r="G960" s="36" t="s">
        <v>62</v>
      </c>
    </row>
    <row r="961" spans="1:7" ht="15" thickBot="1" x14ac:dyDescent="0.35">
      <c r="A961" s="37">
        <v>4</v>
      </c>
      <c r="B961" s="44" t="s">
        <v>74</v>
      </c>
      <c r="C961" s="38"/>
      <c r="D961" s="38">
        <v>4</v>
      </c>
      <c r="E961" s="39">
        <v>10</v>
      </c>
      <c r="F961" s="40" t="s">
        <v>61</v>
      </c>
      <c r="G961" s="41"/>
    </row>
    <row r="962" spans="1:7" x14ac:dyDescent="0.3">
      <c r="A962" s="32">
        <v>5</v>
      </c>
      <c r="B962" s="42" t="s">
        <v>75</v>
      </c>
      <c r="C962" s="33"/>
      <c r="D962" s="33">
        <v>4</v>
      </c>
      <c r="E962" s="34">
        <v>12</v>
      </c>
      <c r="F962" s="43" t="s">
        <v>61</v>
      </c>
      <c r="G962" s="36" t="s">
        <v>62</v>
      </c>
    </row>
    <row r="963" spans="1:7" ht="15" thickBot="1" x14ac:dyDescent="0.35">
      <c r="A963" s="37">
        <v>6</v>
      </c>
      <c r="B963" s="44" t="s">
        <v>76</v>
      </c>
      <c r="C963" s="38"/>
      <c r="D963" s="38">
        <v>4</v>
      </c>
      <c r="E963" s="39">
        <v>12</v>
      </c>
      <c r="F963" s="40" t="s">
        <v>61</v>
      </c>
      <c r="G963" s="41"/>
    </row>
    <row r="964" spans="1:7" ht="15" thickBot="1" x14ac:dyDescent="0.35">
      <c r="A964" s="47" t="s">
        <v>64</v>
      </c>
      <c r="B964" s="48"/>
      <c r="C964" s="48"/>
      <c r="D964" s="48"/>
      <c r="E964" s="48"/>
      <c r="F964" s="49"/>
      <c r="G964" s="18"/>
    </row>
    <row r="965" spans="1:7" x14ac:dyDescent="0.3">
      <c r="A965" s="45">
        <v>1</v>
      </c>
      <c r="B965" s="50" t="s">
        <v>65</v>
      </c>
      <c r="C965" s="23">
        <v>75</v>
      </c>
      <c r="D965" s="19">
        <v>3</v>
      </c>
      <c r="E965" s="19">
        <v>6</v>
      </c>
      <c r="F965" s="51" t="s">
        <v>59</v>
      </c>
      <c r="G965" s="18"/>
    </row>
    <row r="966" spans="1:7" x14ac:dyDescent="0.3">
      <c r="A966" s="19"/>
      <c r="B966" s="19"/>
      <c r="C966" s="25">
        <v>80</v>
      </c>
      <c r="D966" s="26">
        <v>4</v>
      </c>
      <c r="E966" s="26">
        <v>5</v>
      </c>
      <c r="F966" s="24" t="s">
        <v>59</v>
      </c>
      <c r="G966" s="27"/>
    </row>
    <row r="967" spans="1:7" x14ac:dyDescent="0.3">
      <c r="A967" s="19">
        <v>2</v>
      </c>
      <c r="B967" s="46" t="s">
        <v>78</v>
      </c>
      <c r="C967" s="19"/>
      <c r="D967" s="19">
        <v>4</v>
      </c>
      <c r="E967" s="28">
        <v>8</v>
      </c>
      <c r="F967" s="24" t="s">
        <v>59</v>
      </c>
      <c r="G967" s="18"/>
    </row>
    <row r="968" spans="1:7" ht="15" thickBot="1" x14ac:dyDescent="0.35">
      <c r="A968" s="26">
        <v>3</v>
      </c>
      <c r="B968" s="31" t="s">
        <v>77</v>
      </c>
      <c r="C968" s="26"/>
      <c r="D968" s="26">
        <v>3</v>
      </c>
      <c r="E968" s="52">
        <v>10</v>
      </c>
      <c r="F968" s="30" t="s">
        <v>59</v>
      </c>
      <c r="G968" s="18"/>
    </row>
    <row r="969" spans="1:7" x14ac:dyDescent="0.3">
      <c r="A969" s="53">
        <v>4</v>
      </c>
      <c r="B969" s="59" t="s">
        <v>79</v>
      </c>
      <c r="C969" s="54"/>
      <c r="D969" s="54">
        <v>4</v>
      </c>
      <c r="E969" s="55">
        <v>10</v>
      </c>
      <c r="F969" s="35" t="s">
        <v>61</v>
      </c>
      <c r="G969" s="36" t="s">
        <v>62</v>
      </c>
    </row>
    <row r="970" spans="1:7" ht="15" thickBot="1" x14ac:dyDescent="0.35">
      <c r="A970" s="56">
        <v>5</v>
      </c>
      <c r="B970" s="60" t="s">
        <v>80</v>
      </c>
      <c r="C970" s="57"/>
      <c r="D970" s="57">
        <v>4</v>
      </c>
      <c r="E970" s="58">
        <v>10</v>
      </c>
      <c r="F970" s="40" t="s">
        <v>61</v>
      </c>
      <c r="G970" s="41"/>
    </row>
    <row r="971" spans="1:7" x14ac:dyDescent="0.3">
      <c r="A971" s="32">
        <v>6</v>
      </c>
      <c r="B971" s="42" t="s">
        <v>81</v>
      </c>
      <c r="C971" s="33"/>
      <c r="D971" s="33">
        <v>3</v>
      </c>
      <c r="E971" s="34">
        <v>12</v>
      </c>
      <c r="F971" s="43" t="s">
        <v>61</v>
      </c>
      <c r="G971" s="36" t="s">
        <v>62</v>
      </c>
    </row>
    <row r="972" spans="1:7" ht="15" thickBot="1" x14ac:dyDescent="0.35">
      <c r="A972" s="37">
        <v>7</v>
      </c>
      <c r="B972" s="44" t="s">
        <v>82</v>
      </c>
      <c r="C972" s="38"/>
      <c r="D972" s="38">
        <v>3</v>
      </c>
      <c r="E972" s="39">
        <v>12</v>
      </c>
      <c r="F972" s="40" t="s">
        <v>61</v>
      </c>
      <c r="G972" s="41"/>
    </row>
    <row r="973" spans="1:7" x14ac:dyDescent="0.3">
      <c r="A973" s="16">
        <v>37</v>
      </c>
      <c r="B973" s="17"/>
      <c r="C973" s="17"/>
      <c r="D973" s="17"/>
      <c r="E973" s="17"/>
      <c r="F973" s="17"/>
      <c r="G973" s="18"/>
    </row>
    <row r="974" spans="1:7" x14ac:dyDescent="0.3">
      <c r="A974" s="18"/>
      <c r="B974" s="18" t="s">
        <v>52</v>
      </c>
      <c r="C974" s="18" t="s">
        <v>53</v>
      </c>
      <c r="D974" s="18" t="s">
        <v>54</v>
      </c>
      <c r="E974" s="18" t="s">
        <v>55</v>
      </c>
      <c r="F974" s="18" t="s">
        <v>56</v>
      </c>
      <c r="G974" s="18"/>
    </row>
    <row r="975" spans="1:7" x14ac:dyDescent="0.3">
      <c r="A975" s="18"/>
      <c r="B975" s="18"/>
      <c r="C975" s="18"/>
      <c r="D975" s="18"/>
      <c r="E975" s="18"/>
      <c r="F975" s="18"/>
      <c r="G975" s="18"/>
    </row>
    <row r="976" spans="1:7" x14ac:dyDescent="0.3">
      <c r="A976" s="20" t="s">
        <v>57</v>
      </c>
      <c r="B976" s="21"/>
      <c r="C976" s="21"/>
      <c r="D976" s="21"/>
      <c r="E976" s="21"/>
      <c r="F976" s="22"/>
      <c r="G976" s="18"/>
    </row>
    <row r="977" spans="1:7" x14ac:dyDescent="0.3">
      <c r="A977" s="19">
        <v>1</v>
      </c>
      <c r="B977" s="19" t="s">
        <v>58</v>
      </c>
      <c r="C977" s="23">
        <v>95</v>
      </c>
      <c r="D977" s="19">
        <v>3</v>
      </c>
      <c r="E977" s="19">
        <v>5</v>
      </c>
      <c r="F977" s="24" t="s">
        <v>59</v>
      </c>
      <c r="G977" s="18"/>
    </row>
    <row r="978" spans="1:7" x14ac:dyDescent="0.3">
      <c r="A978" s="19"/>
      <c r="B978" s="19"/>
      <c r="C978" s="25">
        <v>100</v>
      </c>
      <c r="D978" s="26">
        <v>3</v>
      </c>
      <c r="E978" s="26">
        <v>4</v>
      </c>
      <c r="F978" s="24" t="s">
        <v>59</v>
      </c>
      <c r="G978" s="27"/>
    </row>
    <row r="979" spans="1:7" ht="15" thickBot="1" x14ac:dyDescent="0.35">
      <c r="A979" s="19">
        <v>2</v>
      </c>
      <c r="B979" s="46" t="s">
        <v>67</v>
      </c>
      <c r="C979" s="46"/>
      <c r="D979" s="19">
        <v>3</v>
      </c>
      <c r="E979" s="28">
        <v>6</v>
      </c>
      <c r="F979" s="24" t="s">
        <v>59</v>
      </c>
      <c r="G979" s="18"/>
    </row>
    <row r="980" spans="1:7" x14ac:dyDescent="0.3">
      <c r="A980" s="32">
        <v>3</v>
      </c>
      <c r="B980" s="42" t="s">
        <v>68</v>
      </c>
      <c r="C980" s="33"/>
      <c r="D980" s="33">
        <v>4</v>
      </c>
      <c r="E980" s="34">
        <v>8</v>
      </c>
      <c r="F980" s="35" t="s">
        <v>61</v>
      </c>
      <c r="G980" s="36" t="s">
        <v>62</v>
      </c>
    </row>
    <row r="981" spans="1:7" ht="15" thickBot="1" x14ac:dyDescent="0.35">
      <c r="A981" s="37">
        <v>4</v>
      </c>
      <c r="B981" s="44" t="s">
        <v>69</v>
      </c>
      <c r="C981" s="38"/>
      <c r="D981" s="38">
        <v>4</v>
      </c>
      <c r="E981" s="39">
        <v>8</v>
      </c>
      <c r="F981" s="40" t="s">
        <v>61</v>
      </c>
      <c r="G981" s="41"/>
    </row>
    <row r="982" spans="1:7" x14ac:dyDescent="0.3">
      <c r="A982" s="32">
        <v>5</v>
      </c>
      <c r="B982" s="42" t="s">
        <v>70</v>
      </c>
      <c r="C982" s="33"/>
      <c r="D982" s="33">
        <v>3</v>
      </c>
      <c r="E982" s="34">
        <v>10</v>
      </c>
      <c r="F982" s="43" t="s">
        <v>61</v>
      </c>
      <c r="G982" s="36" t="s">
        <v>62</v>
      </c>
    </row>
    <row r="983" spans="1:7" ht="15" thickBot="1" x14ac:dyDescent="0.35">
      <c r="A983" s="37">
        <v>6</v>
      </c>
      <c r="B983" s="44" t="s">
        <v>71</v>
      </c>
      <c r="C983" s="38"/>
      <c r="D983" s="38">
        <v>3</v>
      </c>
      <c r="E983" s="39">
        <v>10</v>
      </c>
      <c r="F983" s="40" t="s">
        <v>61</v>
      </c>
      <c r="G983" s="41"/>
    </row>
    <row r="984" spans="1:7" x14ac:dyDescent="0.3">
      <c r="A984" s="20" t="s">
        <v>63</v>
      </c>
      <c r="B984" s="21"/>
      <c r="C984" s="21"/>
      <c r="D984" s="21"/>
      <c r="E984" s="21"/>
      <c r="F984" s="21"/>
      <c r="G984" s="18"/>
    </row>
    <row r="985" spans="1:7" x14ac:dyDescent="0.3">
      <c r="A985" s="19">
        <v>1</v>
      </c>
      <c r="B985" s="46" t="s">
        <v>66</v>
      </c>
      <c r="C985" s="19"/>
      <c r="D985" s="19">
        <v>3</v>
      </c>
      <c r="E985" s="28">
        <v>6</v>
      </c>
      <c r="F985" s="24" t="s">
        <v>59</v>
      </c>
      <c r="G985" s="18"/>
    </row>
    <row r="986" spans="1:7" ht="15" thickBot="1" x14ac:dyDescent="0.35">
      <c r="A986" s="19">
        <v>2</v>
      </c>
      <c r="B986" s="46" t="s">
        <v>72</v>
      </c>
      <c r="C986" s="19"/>
      <c r="D986" s="19">
        <v>4</v>
      </c>
      <c r="E986" s="28">
        <v>8</v>
      </c>
      <c r="F986" s="24" t="s">
        <v>59</v>
      </c>
      <c r="G986" s="27"/>
    </row>
    <row r="987" spans="1:7" x14ac:dyDescent="0.3">
      <c r="A987" s="32">
        <v>3</v>
      </c>
      <c r="B987" s="42" t="s">
        <v>73</v>
      </c>
      <c r="C987" s="33"/>
      <c r="D987" s="33">
        <v>4</v>
      </c>
      <c r="E987" s="34">
        <v>10</v>
      </c>
      <c r="F987" s="35" t="s">
        <v>61</v>
      </c>
      <c r="G987" s="36" t="s">
        <v>62</v>
      </c>
    </row>
    <row r="988" spans="1:7" ht="15" thickBot="1" x14ac:dyDescent="0.35">
      <c r="A988" s="37">
        <v>4</v>
      </c>
      <c r="B988" s="44" t="s">
        <v>74</v>
      </c>
      <c r="C988" s="38"/>
      <c r="D988" s="38">
        <v>4</v>
      </c>
      <c r="E988" s="39">
        <v>10</v>
      </c>
      <c r="F988" s="40" t="s">
        <v>61</v>
      </c>
      <c r="G988" s="41"/>
    </row>
    <row r="989" spans="1:7" x14ac:dyDescent="0.3">
      <c r="A989" s="32">
        <v>5</v>
      </c>
      <c r="B989" s="42" t="s">
        <v>75</v>
      </c>
      <c r="C989" s="33"/>
      <c r="D989" s="33">
        <v>4</v>
      </c>
      <c r="E989" s="34">
        <v>12</v>
      </c>
      <c r="F989" s="43" t="s">
        <v>61</v>
      </c>
      <c r="G989" s="36" t="s">
        <v>62</v>
      </c>
    </row>
    <row r="990" spans="1:7" ht="15" thickBot="1" x14ac:dyDescent="0.35">
      <c r="A990" s="37">
        <v>6</v>
      </c>
      <c r="B990" s="44" t="s">
        <v>76</v>
      </c>
      <c r="C990" s="38"/>
      <c r="D990" s="38">
        <v>4</v>
      </c>
      <c r="E990" s="39">
        <v>12</v>
      </c>
      <c r="F990" s="40" t="s">
        <v>61</v>
      </c>
      <c r="G990" s="41"/>
    </row>
    <row r="991" spans="1:7" ht="15" thickBot="1" x14ac:dyDescent="0.35">
      <c r="A991" s="47" t="s">
        <v>64</v>
      </c>
      <c r="B991" s="48"/>
      <c r="C991" s="48"/>
      <c r="D991" s="48"/>
      <c r="E991" s="48"/>
      <c r="F991" s="49"/>
      <c r="G991" s="18"/>
    </row>
    <row r="992" spans="1:7" x14ac:dyDescent="0.3">
      <c r="A992" s="45">
        <v>1</v>
      </c>
      <c r="B992" s="50" t="s">
        <v>65</v>
      </c>
      <c r="C992" s="23">
        <v>75</v>
      </c>
      <c r="D992" s="19">
        <v>3</v>
      </c>
      <c r="E992" s="19">
        <v>6</v>
      </c>
      <c r="F992" s="51" t="s">
        <v>59</v>
      </c>
      <c r="G992" s="18"/>
    </row>
    <row r="993" spans="1:7" x14ac:dyDescent="0.3">
      <c r="A993" s="19"/>
      <c r="B993" s="19"/>
      <c r="C993" s="25">
        <v>80</v>
      </c>
      <c r="D993" s="26">
        <v>4</v>
      </c>
      <c r="E993" s="26">
        <v>5</v>
      </c>
      <c r="F993" s="24" t="s">
        <v>59</v>
      </c>
      <c r="G993" s="27"/>
    </row>
    <row r="994" spans="1:7" x14ac:dyDescent="0.3">
      <c r="A994" s="19">
        <v>2</v>
      </c>
      <c r="B994" s="46" t="s">
        <v>78</v>
      </c>
      <c r="C994" s="19"/>
      <c r="D994" s="19">
        <v>4</v>
      </c>
      <c r="E994" s="28">
        <v>8</v>
      </c>
      <c r="F994" s="24" t="s">
        <v>59</v>
      </c>
      <c r="G994" s="18"/>
    </row>
    <row r="995" spans="1:7" ht="15" thickBot="1" x14ac:dyDescent="0.35">
      <c r="A995" s="26">
        <v>3</v>
      </c>
      <c r="B995" s="31" t="s">
        <v>77</v>
      </c>
      <c r="C995" s="26"/>
      <c r="D995" s="26">
        <v>3</v>
      </c>
      <c r="E995" s="52">
        <v>10</v>
      </c>
      <c r="F995" s="30" t="s">
        <v>59</v>
      </c>
      <c r="G995" s="18"/>
    </row>
    <row r="996" spans="1:7" x14ac:dyDescent="0.3">
      <c r="A996" s="53">
        <v>4</v>
      </c>
      <c r="B996" s="59" t="s">
        <v>79</v>
      </c>
      <c r="C996" s="54"/>
      <c r="D996" s="54">
        <v>4</v>
      </c>
      <c r="E996" s="55">
        <v>10</v>
      </c>
      <c r="F996" s="35" t="s">
        <v>61</v>
      </c>
      <c r="G996" s="36" t="s">
        <v>62</v>
      </c>
    </row>
    <row r="997" spans="1:7" ht="15" thickBot="1" x14ac:dyDescent="0.35">
      <c r="A997" s="56">
        <v>5</v>
      </c>
      <c r="B997" s="60" t="s">
        <v>80</v>
      </c>
      <c r="C997" s="57"/>
      <c r="D997" s="57">
        <v>4</v>
      </c>
      <c r="E997" s="58">
        <v>10</v>
      </c>
      <c r="F997" s="40" t="s">
        <v>61</v>
      </c>
      <c r="G997" s="41"/>
    </row>
    <row r="998" spans="1:7" x14ac:dyDescent="0.3">
      <c r="A998" s="32">
        <v>6</v>
      </c>
      <c r="B998" s="42" t="s">
        <v>81</v>
      </c>
      <c r="C998" s="33"/>
      <c r="D998" s="33">
        <v>3</v>
      </c>
      <c r="E998" s="34">
        <v>12</v>
      </c>
      <c r="F998" s="43" t="s">
        <v>61</v>
      </c>
      <c r="G998" s="36" t="s">
        <v>62</v>
      </c>
    </row>
    <row r="999" spans="1:7" ht="15" thickBot="1" x14ac:dyDescent="0.35">
      <c r="A999" s="37">
        <v>7</v>
      </c>
      <c r="B999" s="44" t="s">
        <v>82</v>
      </c>
      <c r="C999" s="38"/>
      <c r="D999" s="38">
        <v>3</v>
      </c>
      <c r="E999" s="39">
        <v>12</v>
      </c>
      <c r="F999" s="40" t="s">
        <v>61</v>
      </c>
      <c r="G999" s="41"/>
    </row>
    <row r="1000" spans="1:7" x14ac:dyDescent="0.3">
      <c r="A1000" s="16">
        <v>38</v>
      </c>
      <c r="B1000" s="17"/>
      <c r="C1000" s="17"/>
      <c r="D1000" s="17"/>
      <c r="E1000" s="17"/>
      <c r="F1000" s="17"/>
      <c r="G1000" s="18"/>
    </row>
    <row r="1001" spans="1:7" x14ac:dyDescent="0.3">
      <c r="A1001" s="18"/>
      <c r="B1001" s="18" t="s">
        <v>52</v>
      </c>
      <c r="C1001" s="18" t="s">
        <v>53</v>
      </c>
      <c r="D1001" s="18" t="s">
        <v>54</v>
      </c>
      <c r="E1001" s="18" t="s">
        <v>55</v>
      </c>
      <c r="F1001" s="18" t="s">
        <v>56</v>
      </c>
      <c r="G1001" s="18"/>
    </row>
    <row r="1002" spans="1:7" x14ac:dyDescent="0.3">
      <c r="A1002" s="18"/>
      <c r="B1002" s="18"/>
      <c r="C1002" s="18"/>
      <c r="D1002" s="18"/>
      <c r="E1002" s="18"/>
      <c r="F1002" s="18"/>
      <c r="G1002" s="18"/>
    </row>
    <row r="1003" spans="1:7" x14ac:dyDescent="0.3">
      <c r="A1003" s="20" t="s">
        <v>57</v>
      </c>
      <c r="B1003" s="21"/>
      <c r="C1003" s="21"/>
      <c r="D1003" s="21"/>
      <c r="E1003" s="21"/>
      <c r="F1003" s="22"/>
      <c r="G1003" s="18"/>
    </row>
    <row r="1004" spans="1:7" x14ac:dyDescent="0.3">
      <c r="A1004" s="19">
        <v>1</v>
      </c>
      <c r="B1004" s="19" t="s">
        <v>58</v>
      </c>
      <c r="C1004" s="23">
        <v>100</v>
      </c>
      <c r="D1004" s="19">
        <v>3</v>
      </c>
      <c r="E1004" s="19">
        <v>4</v>
      </c>
      <c r="F1004" s="24" t="s">
        <v>59</v>
      </c>
      <c r="G1004" s="18"/>
    </row>
    <row r="1005" spans="1:7" x14ac:dyDescent="0.3">
      <c r="A1005" s="19"/>
      <c r="B1005" s="19"/>
      <c r="C1005" s="25">
        <v>105</v>
      </c>
      <c r="D1005" s="26">
        <v>4</v>
      </c>
      <c r="E1005" s="26">
        <v>3</v>
      </c>
      <c r="F1005" s="24" t="s">
        <v>59</v>
      </c>
      <c r="G1005" s="27"/>
    </row>
    <row r="1006" spans="1:7" ht="15" thickBot="1" x14ac:dyDescent="0.35">
      <c r="A1006" s="19">
        <v>2</v>
      </c>
      <c r="B1006" s="46" t="s">
        <v>67</v>
      </c>
      <c r="C1006" s="46"/>
      <c r="D1006" s="19">
        <v>3</v>
      </c>
      <c r="E1006" s="28">
        <v>6</v>
      </c>
      <c r="F1006" s="24" t="s">
        <v>59</v>
      </c>
      <c r="G1006" s="18"/>
    </row>
    <row r="1007" spans="1:7" x14ac:dyDescent="0.3">
      <c r="A1007" s="32">
        <v>3</v>
      </c>
      <c r="B1007" s="42" t="s">
        <v>68</v>
      </c>
      <c r="C1007" s="33"/>
      <c r="D1007" s="33">
        <v>4</v>
      </c>
      <c r="E1007" s="34">
        <v>8</v>
      </c>
      <c r="F1007" s="35" t="s">
        <v>61</v>
      </c>
      <c r="G1007" s="36" t="s">
        <v>62</v>
      </c>
    </row>
    <row r="1008" spans="1:7" ht="15" thickBot="1" x14ac:dyDescent="0.35">
      <c r="A1008" s="37">
        <v>4</v>
      </c>
      <c r="B1008" s="44" t="s">
        <v>69</v>
      </c>
      <c r="C1008" s="38"/>
      <c r="D1008" s="38">
        <v>4</v>
      </c>
      <c r="E1008" s="39">
        <v>8</v>
      </c>
      <c r="F1008" s="40" t="s">
        <v>61</v>
      </c>
      <c r="G1008" s="41"/>
    </row>
    <row r="1009" spans="1:7" x14ac:dyDescent="0.3">
      <c r="A1009" s="32">
        <v>5</v>
      </c>
      <c r="B1009" s="42" t="s">
        <v>70</v>
      </c>
      <c r="C1009" s="33"/>
      <c r="D1009" s="33">
        <v>3</v>
      </c>
      <c r="E1009" s="34">
        <v>10</v>
      </c>
      <c r="F1009" s="43" t="s">
        <v>61</v>
      </c>
      <c r="G1009" s="36" t="s">
        <v>62</v>
      </c>
    </row>
    <row r="1010" spans="1:7" ht="15" thickBot="1" x14ac:dyDescent="0.35">
      <c r="A1010" s="37">
        <v>6</v>
      </c>
      <c r="B1010" s="44" t="s">
        <v>71</v>
      </c>
      <c r="C1010" s="38"/>
      <c r="D1010" s="38">
        <v>3</v>
      </c>
      <c r="E1010" s="39">
        <v>10</v>
      </c>
      <c r="F1010" s="40" t="s">
        <v>61</v>
      </c>
      <c r="G1010" s="41"/>
    </row>
    <row r="1011" spans="1:7" x14ac:dyDescent="0.3">
      <c r="A1011" s="20" t="s">
        <v>63</v>
      </c>
      <c r="B1011" s="21"/>
      <c r="C1011" s="21"/>
      <c r="D1011" s="21"/>
      <c r="E1011" s="21"/>
      <c r="F1011" s="21"/>
      <c r="G1011" s="18"/>
    </row>
    <row r="1012" spans="1:7" x14ac:dyDescent="0.3">
      <c r="A1012" s="19">
        <v>1</v>
      </c>
      <c r="B1012" s="46" t="s">
        <v>66</v>
      </c>
      <c r="C1012" s="19"/>
      <c r="D1012" s="19">
        <v>3</v>
      </c>
      <c r="E1012" s="28">
        <v>6</v>
      </c>
      <c r="F1012" s="24" t="s">
        <v>59</v>
      </c>
      <c r="G1012" s="18"/>
    </row>
    <row r="1013" spans="1:7" ht="15" thickBot="1" x14ac:dyDescent="0.35">
      <c r="A1013" s="19">
        <v>2</v>
      </c>
      <c r="B1013" s="46" t="s">
        <v>72</v>
      </c>
      <c r="C1013" s="19"/>
      <c r="D1013" s="19">
        <v>4</v>
      </c>
      <c r="E1013" s="28">
        <v>8</v>
      </c>
      <c r="F1013" s="24" t="s">
        <v>59</v>
      </c>
      <c r="G1013" s="27"/>
    </row>
    <row r="1014" spans="1:7" x14ac:dyDescent="0.3">
      <c r="A1014" s="32">
        <v>3</v>
      </c>
      <c r="B1014" s="42" t="s">
        <v>73</v>
      </c>
      <c r="C1014" s="33"/>
      <c r="D1014" s="33">
        <v>4</v>
      </c>
      <c r="E1014" s="34">
        <v>10</v>
      </c>
      <c r="F1014" s="35" t="s">
        <v>61</v>
      </c>
      <c r="G1014" s="36" t="s">
        <v>62</v>
      </c>
    </row>
    <row r="1015" spans="1:7" ht="15" thickBot="1" x14ac:dyDescent="0.35">
      <c r="A1015" s="37">
        <v>4</v>
      </c>
      <c r="B1015" s="44" t="s">
        <v>74</v>
      </c>
      <c r="C1015" s="38"/>
      <c r="D1015" s="38">
        <v>4</v>
      </c>
      <c r="E1015" s="39">
        <v>10</v>
      </c>
      <c r="F1015" s="40" t="s">
        <v>61</v>
      </c>
      <c r="G1015" s="41"/>
    </row>
    <row r="1016" spans="1:7" x14ac:dyDescent="0.3">
      <c r="A1016" s="32">
        <v>5</v>
      </c>
      <c r="B1016" s="42" t="s">
        <v>75</v>
      </c>
      <c r="C1016" s="33"/>
      <c r="D1016" s="33">
        <v>4</v>
      </c>
      <c r="E1016" s="34">
        <v>12</v>
      </c>
      <c r="F1016" s="43" t="s">
        <v>61</v>
      </c>
      <c r="G1016" s="36" t="s">
        <v>62</v>
      </c>
    </row>
    <row r="1017" spans="1:7" ht="15" thickBot="1" x14ac:dyDescent="0.35">
      <c r="A1017" s="37">
        <v>6</v>
      </c>
      <c r="B1017" s="44" t="s">
        <v>76</v>
      </c>
      <c r="C1017" s="38"/>
      <c r="D1017" s="38">
        <v>4</v>
      </c>
      <c r="E1017" s="39">
        <v>12</v>
      </c>
      <c r="F1017" s="40" t="s">
        <v>61</v>
      </c>
      <c r="G1017" s="41"/>
    </row>
    <row r="1018" spans="1:7" ht="15" thickBot="1" x14ac:dyDescent="0.35">
      <c r="A1018" s="47" t="s">
        <v>64</v>
      </c>
      <c r="B1018" s="48"/>
      <c r="C1018" s="48"/>
      <c r="D1018" s="48"/>
      <c r="E1018" s="48"/>
      <c r="F1018" s="49"/>
      <c r="G1018" s="18"/>
    </row>
    <row r="1019" spans="1:7" x14ac:dyDescent="0.3">
      <c r="A1019" s="45">
        <v>1</v>
      </c>
      <c r="B1019" s="50" t="s">
        <v>65</v>
      </c>
      <c r="C1019" s="23">
        <v>70</v>
      </c>
      <c r="D1019" s="19">
        <v>3</v>
      </c>
      <c r="E1019" s="19">
        <v>5</v>
      </c>
      <c r="F1019" s="51" t="s">
        <v>59</v>
      </c>
      <c r="G1019" s="18"/>
    </row>
    <row r="1020" spans="1:7" x14ac:dyDescent="0.3">
      <c r="A1020" s="19"/>
      <c r="B1020" s="19"/>
      <c r="C1020" s="25">
        <v>75</v>
      </c>
      <c r="D1020" s="26">
        <v>4</v>
      </c>
      <c r="E1020" s="26">
        <v>4</v>
      </c>
      <c r="F1020" s="24" t="s">
        <v>59</v>
      </c>
      <c r="G1020" s="27"/>
    </row>
    <row r="1021" spans="1:7" x14ac:dyDescent="0.3">
      <c r="A1021" s="19">
        <v>2</v>
      </c>
      <c r="B1021" s="46" t="s">
        <v>78</v>
      </c>
      <c r="C1021" s="19"/>
      <c r="D1021" s="19">
        <v>4</v>
      </c>
      <c r="E1021" s="28">
        <v>8</v>
      </c>
      <c r="F1021" s="24" t="s">
        <v>59</v>
      </c>
      <c r="G1021" s="18"/>
    </row>
    <row r="1022" spans="1:7" ht="15" thickBot="1" x14ac:dyDescent="0.35">
      <c r="A1022" s="26">
        <v>3</v>
      </c>
      <c r="B1022" s="31" t="s">
        <v>77</v>
      </c>
      <c r="C1022" s="26"/>
      <c r="D1022" s="26">
        <v>3</v>
      </c>
      <c r="E1022" s="52">
        <v>10</v>
      </c>
      <c r="F1022" s="30" t="s">
        <v>59</v>
      </c>
      <c r="G1022" s="18"/>
    </row>
    <row r="1023" spans="1:7" x14ac:dyDescent="0.3">
      <c r="A1023" s="53">
        <v>4</v>
      </c>
      <c r="B1023" s="59" t="s">
        <v>79</v>
      </c>
      <c r="C1023" s="54"/>
      <c r="D1023" s="54">
        <v>4</v>
      </c>
      <c r="E1023" s="55">
        <v>10</v>
      </c>
      <c r="F1023" s="35" t="s">
        <v>61</v>
      </c>
      <c r="G1023" s="36" t="s">
        <v>62</v>
      </c>
    </row>
    <row r="1024" spans="1:7" ht="15" thickBot="1" x14ac:dyDescent="0.35">
      <c r="A1024" s="56">
        <v>5</v>
      </c>
      <c r="B1024" s="60" t="s">
        <v>80</v>
      </c>
      <c r="C1024" s="57"/>
      <c r="D1024" s="57">
        <v>4</v>
      </c>
      <c r="E1024" s="58">
        <v>10</v>
      </c>
      <c r="F1024" s="40" t="s">
        <v>61</v>
      </c>
      <c r="G1024" s="41"/>
    </row>
    <row r="1025" spans="1:7" x14ac:dyDescent="0.3">
      <c r="A1025" s="32">
        <v>6</v>
      </c>
      <c r="B1025" s="42" t="s">
        <v>81</v>
      </c>
      <c r="C1025" s="33"/>
      <c r="D1025" s="33">
        <v>3</v>
      </c>
      <c r="E1025" s="34">
        <v>12</v>
      </c>
      <c r="F1025" s="43" t="s">
        <v>61</v>
      </c>
      <c r="G1025" s="36" t="s">
        <v>62</v>
      </c>
    </row>
    <row r="1026" spans="1:7" ht="15" thickBot="1" x14ac:dyDescent="0.35">
      <c r="A1026" s="37">
        <v>7</v>
      </c>
      <c r="B1026" s="44" t="s">
        <v>82</v>
      </c>
      <c r="C1026" s="38"/>
      <c r="D1026" s="38">
        <v>3</v>
      </c>
      <c r="E1026" s="39">
        <v>12</v>
      </c>
      <c r="F1026" s="40" t="s">
        <v>61</v>
      </c>
      <c r="G1026" s="41"/>
    </row>
    <row r="1027" spans="1:7" x14ac:dyDescent="0.3">
      <c r="A1027" s="16">
        <v>39</v>
      </c>
      <c r="B1027" s="17"/>
      <c r="C1027" s="17"/>
      <c r="D1027" s="17"/>
      <c r="E1027" s="17"/>
      <c r="F1027" s="17"/>
      <c r="G1027" s="18"/>
    </row>
    <row r="1028" spans="1:7" x14ac:dyDescent="0.3">
      <c r="A1028" s="18"/>
      <c r="B1028" s="18" t="s">
        <v>52</v>
      </c>
      <c r="C1028" s="18" t="s">
        <v>53</v>
      </c>
      <c r="D1028" s="18" t="s">
        <v>54</v>
      </c>
      <c r="E1028" s="18" t="s">
        <v>55</v>
      </c>
      <c r="F1028" s="18" t="s">
        <v>56</v>
      </c>
      <c r="G1028" s="18"/>
    </row>
    <row r="1029" spans="1:7" x14ac:dyDescent="0.3">
      <c r="A1029" s="18"/>
      <c r="B1029" s="18"/>
      <c r="C1029" s="18"/>
      <c r="D1029" s="18"/>
      <c r="E1029" s="18"/>
      <c r="F1029" s="18"/>
      <c r="G1029" s="18"/>
    </row>
    <row r="1030" spans="1:7" x14ac:dyDescent="0.3">
      <c r="A1030" s="20" t="s">
        <v>57</v>
      </c>
      <c r="B1030" s="21"/>
      <c r="C1030" s="21"/>
      <c r="D1030" s="21"/>
      <c r="E1030" s="21"/>
      <c r="F1030" s="22"/>
      <c r="G1030" s="18"/>
    </row>
    <row r="1031" spans="1:7" x14ac:dyDescent="0.3">
      <c r="A1031" s="19">
        <v>1</v>
      </c>
      <c r="B1031" s="19" t="s">
        <v>58</v>
      </c>
      <c r="C1031" s="23">
        <v>105</v>
      </c>
      <c r="D1031" s="19">
        <v>3</v>
      </c>
      <c r="E1031" s="19">
        <v>3</v>
      </c>
      <c r="F1031" s="24" t="s">
        <v>59</v>
      </c>
      <c r="G1031" s="18"/>
    </row>
    <row r="1032" spans="1:7" x14ac:dyDescent="0.3">
      <c r="A1032" s="19"/>
      <c r="B1032" s="19"/>
      <c r="C1032" s="25">
        <v>110</v>
      </c>
      <c r="D1032" s="26">
        <v>4</v>
      </c>
      <c r="E1032" s="26">
        <v>2</v>
      </c>
      <c r="F1032" s="24" t="s">
        <v>59</v>
      </c>
      <c r="G1032" s="27"/>
    </row>
    <row r="1033" spans="1:7" ht="15" thickBot="1" x14ac:dyDescent="0.35">
      <c r="A1033" s="19">
        <v>2</v>
      </c>
      <c r="B1033" s="46" t="s">
        <v>67</v>
      </c>
      <c r="C1033" s="46"/>
      <c r="D1033" s="19">
        <v>3</v>
      </c>
      <c r="E1033" s="28">
        <v>6</v>
      </c>
      <c r="F1033" s="24" t="s">
        <v>59</v>
      </c>
      <c r="G1033" s="18"/>
    </row>
    <row r="1034" spans="1:7" x14ac:dyDescent="0.3">
      <c r="A1034" s="32">
        <v>3</v>
      </c>
      <c r="B1034" s="42" t="s">
        <v>68</v>
      </c>
      <c r="C1034" s="33"/>
      <c r="D1034" s="33">
        <v>4</v>
      </c>
      <c r="E1034" s="34">
        <v>8</v>
      </c>
      <c r="F1034" s="35" t="s">
        <v>61</v>
      </c>
      <c r="G1034" s="36" t="s">
        <v>62</v>
      </c>
    </row>
    <row r="1035" spans="1:7" ht="15" thickBot="1" x14ac:dyDescent="0.35">
      <c r="A1035" s="37">
        <v>4</v>
      </c>
      <c r="B1035" s="44" t="s">
        <v>69</v>
      </c>
      <c r="C1035" s="38"/>
      <c r="D1035" s="38">
        <v>4</v>
      </c>
      <c r="E1035" s="39">
        <v>8</v>
      </c>
      <c r="F1035" s="40" t="s">
        <v>61</v>
      </c>
      <c r="G1035" s="41"/>
    </row>
    <row r="1036" spans="1:7" x14ac:dyDescent="0.3">
      <c r="A1036" s="32">
        <v>5</v>
      </c>
      <c r="B1036" s="42" t="s">
        <v>70</v>
      </c>
      <c r="C1036" s="33"/>
      <c r="D1036" s="33">
        <v>3</v>
      </c>
      <c r="E1036" s="34">
        <v>10</v>
      </c>
      <c r="F1036" s="43" t="s">
        <v>61</v>
      </c>
      <c r="G1036" s="36" t="s">
        <v>62</v>
      </c>
    </row>
    <row r="1037" spans="1:7" ht="15" thickBot="1" x14ac:dyDescent="0.35">
      <c r="A1037" s="37">
        <v>6</v>
      </c>
      <c r="B1037" s="44" t="s">
        <v>71</v>
      </c>
      <c r="C1037" s="38"/>
      <c r="D1037" s="38">
        <v>3</v>
      </c>
      <c r="E1037" s="39">
        <v>10</v>
      </c>
      <c r="F1037" s="40" t="s">
        <v>61</v>
      </c>
      <c r="G1037" s="41"/>
    </row>
    <row r="1038" spans="1:7" x14ac:dyDescent="0.3">
      <c r="A1038" s="20" t="s">
        <v>63</v>
      </c>
      <c r="B1038" s="21"/>
      <c r="C1038" s="21"/>
      <c r="D1038" s="21"/>
      <c r="E1038" s="21"/>
      <c r="F1038" s="21"/>
      <c r="G1038" s="18"/>
    </row>
    <row r="1039" spans="1:7" x14ac:dyDescent="0.3">
      <c r="A1039" s="19">
        <v>1</v>
      </c>
      <c r="B1039" s="46" t="s">
        <v>66</v>
      </c>
      <c r="C1039" s="19"/>
      <c r="D1039" s="19">
        <v>3</v>
      </c>
      <c r="E1039" s="28">
        <v>6</v>
      </c>
      <c r="F1039" s="24" t="s">
        <v>59</v>
      </c>
      <c r="G1039" s="18"/>
    </row>
    <row r="1040" spans="1:7" ht="15" thickBot="1" x14ac:dyDescent="0.35">
      <c r="A1040" s="19">
        <v>2</v>
      </c>
      <c r="B1040" s="46" t="s">
        <v>72</v>
      </c>
      <c r="C1040" s="19"/>
      <c r="D1040" s="19">
        <v>4</v>
      </c>
      <c r="E1040" s="28">
        <v>8</v>
      </c>
      <c r="F1040" s="24" t="s">
        <v>59</v>
      </c>
      <c r="G1040" s="27"/>
    </row>
    <row r="1041" spans="1:7" x14ac:dyDescent="0.3">
      <c r="A1041" s="32">
        <v>3</v>
      </c>
      <c r="B1041" s="42" t="s">
        <v>73</v>
      </c>
      <c r="C1041" s="33"/>
      <c r="D1041" s="33">
        <v>4</v>
      </c>
      <c r="E1041" s="34">
        <v>10</v>
      </c>
      <c r="F1041" s="35" t="s">
        <v>61</v>
      </c>
      <c r="G1041" s="36" t="s">
        <v>62</v>
      </c>
    </row>
    <row r="1042" spans="1:7" ht="15" thickBot="1" x14ac:dyDescent="0.35">
      <c r="A1042" s="37">
        <v>4</v>
      </c>
      <c r="B1042" s="44" t="s">
        <v>74</v>
      </c>
      <c r="C1042" s="38"/>
      <c r="D1042" s="38">
        <v>4</v>
      </c>
      <c r="E1042" s="39">
        <v>10</v>
      </c>
      <c r="F1042" s="40" t="s">
        <v>61</v>
      </c>
      <c r="G1042" s="41"/>
    </row>
    <row r="1043" spans="1:7" x14ac:dyDescent="0.3">
      <c r="A1043" s="32">
        <v>5</v>
      </c>
      <c r="B1043" s="42" t="s">
        <v>75</v>
      </c>
      <c r="C1043" s="33"/>
      <c r="D1043" s="33">
        <v>4</v>
      </c>
      <c r="E1043" s="34">
        <v>12</v>
      </c>
      <c r="F1043" s="43" t="s">
        <v>61</v>
      </c>
      <c r="G1043" s="36" t="s">
        <v>62</v>
      </c>
    </row>
    <row r="1044" spans="1:7" ht="15" thickBot="1" x14ac:dyDescent="0.35">
      <c r="A1044" s="37">
        <v>6</v>
      </c>
      <c r="B1044" s="44" t="s">
        <v>76</v>
      </c>
      <c r="C1044" s="38"/>
      <c r="D1044" s="38">
        <v>4</v>
      </c>
      <c r="E1044" s="39">
        <v>12</v>
      </c>
      <c r="F1044" s="40" t="s">
        <v>61</v>
      </c>
      <c r="G1044" s="41"/>
    </row>
    <row r="1045" spans="1:7" ht="15" thickBot="1" x14ac:dyDescent="0.35">
      <c r="A1045" s="47" t="s">
        <v>64</v>
      </c>
      <c r="B1045" s="48"/>
      <c r="C1045" s="48"/>
      <c r="D1045" s="48"/>
      <c r="E1045" s="48"/>
      <c r="F1045" s="49"/>
      <c r="G1045" s="18"/>
    </row>
    <row r="1046" spans="1:7" x14ac:dyDescent="0.3">
      <c r="A1046" s="45">
        <v>1</v>
      </c>
      <c r="B1046" s="50" t="s">
        <v>65</v>
      </c>
      <c r="C1046" s="23">
        <v>75</v>
      </c>
      <c r="D1046" s="19">
        <v>3</v>
      </c>
      <c r="E1046" s="19">
        <v>4</v>
      </c>
      <c r="F1046" s="51" t="s">
        <v>59</v>
      </c>
      <c r="G1046" s="18"/>
    </row>
    <row r="1047" spans="1:7" x14ac:dyDescent="0.3">
      <c r="A1047" s="19"/>
      <c r="B1047" s="19"/>
      <c r="C1047" s="25">
        <v>80</v>
      </c>
      <c r="D1047" s="26">
        <v>4</v>
      </c>
      <c r="E1047" s="26">
        <v>3</v>
      </c>
      <c r="F1047" s="24" t="s">
        <v>59</v>
      </c>
      <c r="G1047" s="27"/>
    </row>
    <row r="1048" spans="1:7" x14ac:dyDescent="0.3">
      <c r="A1048" s="19">
        <v>2</v>
      </c>
      <c r="B1048" s="46" t="s">
        <v>78</v>
      </c>
      <c r="C1048" s="19"/>
      <c r="D1048" s="19">
        <v>4</v>
      </c>
      <c r="E1048" s="28">
        <v>8</v>
      </c>
      <c r="F1048" s="24" t="s">
        <v>59</v>
      </c>
      <c r="G1048" s="18"/>
    </row>
    <row r="1049" spans="1:7" ht="15" thickBot="1" x14ac:dyDescent="0.35">
      <c r="A1049" s="26">
        <v>3</v>
      </c>
      <c r="B1049" s="31" t="s">
        <v>77</v>
      </c>
      <c r="C1049" s="26"/>
      <c r="D1049" s="26">
        <v>3</v>
      </c>
      <c r="E1049" s="52">
        <v>10</v>
      </c>
      <c r="F1049" s="30" t="s">
        <v>59</v>
      </c>
      <c r="G1049" s="18"/>
    </row>
    <row r="1050" spans="1:7" x14ac:dyDescent="0.3">
      <c r="A1050" s="53">
        <v>4</v>
      </c>
      <c r="B1050" s="59" t="s">
        <v>79</v>
      </c>
      <c r="C1050" s="54"/>
      <c r="D1050" s="54">
        <v>4</v>
      </c>
      <c r="E1050" s="55">
        <v>10</v>
      </c>
      <c r="F1050" s="35" t="s">
        <v>61</v>
      </c>
      <c r="G1050" s="36" t="s">
        <v>62</v>
      </c>
    </row>
    <row r="1051" spans="1:7" ht="15" thickBot="1" x14ac:dyDescent="0.35">
      <c r="A1051" s="56">
        <v>5</v>
      </c>
      <c r="B1051" s="60" t="s">
        <v>80</v>
      </c>
      <c r="C1051" s="57"/>
      <c r="D1051" s="57">
        <v>4</v>
      </c>
      <c r="E1051" s="58">
        <v>10</v>
      </c>
      <c r="F1051" s="40" t="s">
        <v>61</v>
      </c>
      <c r="G1051" s="41"/>
    </row>
    <row r="1052" spans="1:7" x14ac:dyDescent="0.3">
      <c r="A1052" s="32">
        <v>6</v>
      </c>
      <c r="B1052" s="42" t="s">
        <v>81</v>
      </c>
      <c r="C1052" s="33"/>
      <c r="D1052" s="33">
        <v>3</v>
      </c>
      <c r="E1052" s="34">
        <v>12</v>
      </c>
      <c r="F1052" s="43" t="s">
        <v>61</v>
      </c>
      <c r="G1052" s="36" t="s">
        <v>62</v>
      </c>
    </row>
    <row r="1053" spans="1:7" ht="15" thickBot="1" x14ac:dyDescent="0.35">
      <c r="A1053" s="37">
        <v>7</v>
      </c>
      <c r="B1053" s="44" t="s">
        <v>82</v>
      </c>
      <c r="C1053" s="38"/>
      <c r="D1053" s="38">
        <v>3</v>
      </c>
      <c r="E1053" s="39">
        <v>12</v>
      </c>
      <c r="F1053" s="40" t="s">
        <v>61</v>
      </c>
      <c r="G1053" s="41"/>
    </row>
    <row r="1054" spans="1:7" x14ac:dyDescent="0.3">
      <c r="A1054" s="16">
        <v>40</v>
      </c>
      <c r="B1054" s="17"/>
      <c r="C1054" s="17"/>
      <c r="D1054" s="17"/>
      <c r="E1054" s="17"/>
      <c r="F1054" s="17"/>
      <c r="G1054" s="18"/>
    </row>
    <row r="1055" spans="1:7" x14ac:dyDescent="0.3">
      <c r="A1055" s="18"/>
      <c r="B1055" s="18" t="s">
        <v>52</v>
      </c>
      <c r="C1055" s="18" t="s">
        <v>53</v>
      </c>
      <c r="D1055" s="18" t="s">
        <v>54</v>
      </c>
      <c r="E1055" s="18" t="s">
        <v>55</v>
      </c>
      <c r="F1055" s="18" t="s">
        <v>56</v>
      </c>
      <c r="G1055" s="18"/>
    </row>
    <row r="1056" spans="1:7" x14ac:dyDescent="0.3">
      <c r="A1056" s="18"/>
      <c r="B1056" s="18"/>
      <c r="C1056" s="18"/>
      <c r="D1056" s="18"/>
      <c r="E1056" s="18"/>
      <c r="F1056" s="18"/>
      <c r="G1056" s="18"/>
    </row>
    <row r="1057" spans="1:7" x14ac:dyDescent="0.3">
      <c r="A1057" s="20" t="s">
        <v>57</v>
      </c>
      <c r="B1057" s="21"/>
      <c r="C1057" s="21"/>
      <c r="D1057" s="21"/>
      <c r="E1057" s="21"/>
      <c r="F1057" s="22"/>
      <c r="G1057" s="18"/>
    </row>
    <row r="1058" spans="1:7" x14ac:dyDescent="0.3">
      <c r="A1058" s="19">
        <v>1</v>
      </c>
      <c r="B1058" s="19" t="s">
        <v>58</v>
      </c>
      <c r="C1058" s="23">
        <v>80</v>
      </c>
      <c r="D1058" s="19">
        <v>3</v>
      </c>
      <c r="E1058" s="19">
        <v>4</v>
      </c>
      <c r="F1058" s="24" t="s">
        <v>59</v>
      </c>
      <c r="G1058" s="18"/>
    </row>
    <row r="1059" spans="1:7" x14ac:dyDescent="0.3">
      <c r="A1059" s="19"/>
      <c r="B1059" s="19"/>
      <c r="C1059" s="25">
        <v>85</v>
      </c>
      <c r="D1059" s="26">
        <v>4</v>
      </c>
      <c r="E1059" s="26">
        <v>3</v>
      </c>
      <c r="F1059" s="24" t="s">
        <v>59</v>
      </c>
      <c r="G1059" s="27"/>
    </row>
    <row r="1060" spans="1:7" ht="15" thickBot="1" x14ac:dyDescent="0.35">
      <c r="A1060" s="19">
        <v>2</v>
      </c>
      <c r="B1060" s="46" t="s">
        <v>67</v>
      </c>
      <c r="C1060" s="46"/>
      <c r="D1060" s="19">
        <v>3</v>
      </c>
      <c r="E1060" s="28">
        <v>6</v>
      </c>
      <c r="F1060" s="24" t="s">
        <v>59</v>
      </c>
      <c r="G1060" s="18"/>
    </row>
    <row r="1061" spans="1:7" x14ac:dyDescent="0.3">
      <c r="A1061" s="32">
        <v>3</v>
      </c>
      <c r="B1061" s="42" t="s">
        <v>68</v>
      </c>
      <c r="C1061" s="33"/>
      <c r="D1061" s="33">
        <v>4</v>
      </c>
      <c r="E1061" s="34">
        <v>8</v>
      </c>
      <c r="F1061" s="35" t="s">
        <v>61</v>
      </c>
      <c r="G1061" s="36" t="s">
        <v>62</v>
      </c>
    </row>
    <row r="1062" spans="1:7" ht="15" thickBot="1" x14ac:dyDescent="0.35">
      <c r="A1062" s="37">
        <v>4</v>
      </c>
      <c r="B1062" s="44" t="s">
        <v>69</v>
      </c>
      <c r="C1062" s="38"/>
      <c r="D1062" s="38">
        <v>4</v>
      </c>
      <c r="E1062" s="39">
        <v>8</v>
      </c>
      <c r="F1062" s="40" t="s">
        <v>61</v>
      </c>
      <c r="G1062" s="41"/>
    </row>
    <row r="1063" spans="1:7" x14ac:dyDescent="0.3">
      <c r="A1063" s="32">
        <v>5</v>
      </c>
      <c r="B1063" s="42" t="s">
        <v>70</v>
      </c>
      <c r="C1063" s="33"/>
      <c r="D1063" s="33">
        <v>3</v>
      </c>
      <c r="E1063" s="34">
        <v>10</v>
      </c>
      <c r="F1063" s="43" t="s">
        <v>61</v>
      </c>
      <c r="G1063" s="36" t="s">
        <v>62</v>
      </c>
    </row>
    <row r="1064" spans="1:7" ht="15" thickBot="1" x14ac:dyDescent="0.35">
      <c r="A1064" s="37">
        <v>6</v>
      </c>
      <c r="B1064" s="44" t="s">
        <v>71</v>
      </c>
      <c r="C1064" s="38"/>
      <c r="D1064" s="38">
        <v>3</v>
      </c>
      <c r="E1064" s="39">
        <v>10</v>
      </c>
      <c r="F1064" s="40" t="s">
        <v>61</v>
      </c>
      <c r="G1064" s="41"/>
    </row>
    <row r="1065" spans="1:7" x14ac:dyDescent="0.3">
      <c r="A1065" s="20" t="s">
        <v>63</v>
      </c>
      <c r="B1065" s="21"/>
      <c r="C1065" s="21"/>
      <c r="D1065" s="21"/>
      <c r="E1065" s="21"/>
      <c r="F1065" s="21"/>
      <c r="G1065" s="18"/>
    </row>
    <row r="1066" spans="1:7" x14ac:dyDescent="0.3">
      <c r="A1066" s="19">
        <v>1</v>
      </c>
      <c r="B1066" s="46" t="s">
        <v>66</v>
      </c>
      <c r="C1066" s="19"/>
      <c r="D1066" s="19">
        <v>3</v>
      </c>
      <c r="E1066" s="28">
        <v>6</v>
      </c>
      <c r="F1066" s="24" t="s">
        <v>59</v>
      </c>
      <c r="G1066" s="18"/>
    </row>
    <row r="1067" spans="1:7" ht="15" thickBot="1" x14ac:dyDescent="0.35">
      <c r="A1067" s="19">
        <v>2</v>
      </c>
      <c r="B1067" s="46" t="s">
        <v>72</v>
      </c>
      <c r="C1067" s="19"/>
      <c r="D1067" s="19">
        <v>4</v>
      </c>
      <c r="E1067" s="28">
        <v>8</v>
      </c>
      <c r="F1067" s="24" t="s">
        <v>59</v>
      </c>
      <c r="G1067" s="27"/>
    </row>
    <row r="1068" spans="1:7" x14ac:dyDescent="0.3">
      <c r="A1068" s="32">
        <v>3</v>
      </c>
      <c r="B1068" s="42" t="s">
        <v>73</v>
      </c>
      <c r="C1068" s="33"/>
      <c r="D1068" s="33">
        <v>4</v>
      </c>
      <c r="E1068" s="34">
        <v>10</v>
      </c>
      <c r="F1068" s="35" t="s">
        <v>61</v>
      </c>
      <c r="G1068" s="36" t="s">
        <v>62</v>
      </c>
    </row>
    <row r="1069" spans="1:7" ht="15" thickBot="1" x14ac:dyDescent="0.35">
      <c r="A1069" s="37">
        <v>4</v>
      </c>
      <c r="B1069" s="44" t="s">
        <v>74</v>
      </c>
      <c r="C1069" s="38"/>
      <c r="D1069" s="38">
        <v>4</v>
      </c>
      <c r="E1069" s="39">
        <v>10</v>
      </c>
      <c r="F1069" s="40" t="s">
        <v>61</v>
      </c>
      <c r="G1069" s="41"/>
    </row>
    <row r="1070" spans="1:7" x14ac:dyDescent="0.3">
      <c r="A1070" s="32">
        <v>5</v>
      </c>
      <c r="B1070" s="42" t="s">
        <v>75</v>
      </c>
      <c r="C1070" s="33"/>
      <c r="D1070" s="33">
        <v>4</v>
      </c>
      <c r="E1070" s="34">
        <v>12</v>
      </c>
      <c r="F1070" s="43" t="s">
        <v>61</v>
      </c>
      <c r="G1070" s="36" t="s">
        <v>62</v>
      </c>
    </row>
    <row r="1071" spans="1:7" ht="15" thickBot="1" x14ac:dyDescent="0.35">
      <c r="A1071" s="37">
        <v>6</v>
      </c>
      <c r="B1071" s="44" t="s">
        <v>76</v>
      </c>
      <c r="C1071" s="38"/>
      <c r="D1071" s="38">
        <v>4</v>
      </c>
      <c r="E1071" s="39">
        <v>12</v>
      </c>
      <c r="F1071" s="40" t="s">
        <v>61</v>
      </c>
      <c r="G1071" s="41"/>
    </row>
    <row r="1072" spans="1:7" ht="15" thickBot="1" x14ac:dyDescent="0.35">
      <c r="A1072" s="47" t="s">
        <v>64</v>
      </c>
      <c r="B1072" s="48"/>
      <c r="C1072" s="48"/>
      <c r="D1072" s="48"/>
      <c r="E1072" s="48"/>
      <c r="F1072" s="49"/>
      <c r="G1072" s="18"/>
    </row>
    <row r="1073" spans="1:7" x14ac:dyDescent="0.3">
      <c r="A1073" s="45">
        <v>1</v>
      </c>
      <c r="B1073" s="50" t="s">
        <v>65</v>
      </c>
      <c r="C1073" s="23">
        <v>70</v>
      </c>
      <c r="D1073" s="19">
        <v>1</v>
      </c>
      <c r="E1073" s="19">
        <v>6</v>
      </c>
      <c r="F1073" s="51" t="s">
        <v>59</v>
      </c>
      <c r="G1073" s="18"/>
    </row>
    <row r="1074" spans="1:7" x14ac:dyDescent="0.3">
      <c r="A1074" s="19"/>
      <c r="B1074" s="19"/>
      <c r="C1074" s="25">
        <v>90</v>
      </c>
      <c r="D1074" s="26">
        <v>1</v>
      </c>
      <c r="E1074" s="26">
        <v>4</v>
      </c>
      <c r="F1074" s="24" t="s">
        <v>59</v>
      </c>
      <c r="G1074" s="27"/>
    </row>
    <row r="1075" spans="1:7" x14ac:dyDescent="0.3">
      <c r="A1075" s="19"/>
      <c r="B1075" s="19"/>
      <c r="C1075" s="25">
        <v>105</v>
      </c>
      <c r="D1075" s="26">
        <v>1</v>
      </c>
      <c r="E1075" s="29">
        <v>2</v>
      </c>
      <c r="F1075" s="24"/>
      <c r="G1075" s="27"/>
    </row>
    <row r="1076" spans="1:7" x14ac:dyDescent="0.3">
      <c r="A1076" s="19"/>
      <c r="B1076" s="19"/>
      <c r="C1076" s="25">
        <v>120</v>
      </c>
      <c r="D1076" s="26">
        <v>3</v>
      </c>
      <c r="E1076" s="29">
        <v>1</v>
      </c>
      <c r="F1076" s="24"/>
      <c r="G1076" s="27"/>
    </row>
    <row r="1077" spans="1:7" x14ac:dyDescent="0.3">
      <c r="A1077" s="19">
        <v>2</v>
      </c>
      <c r="B1077" s="46" t="s">
        <v>78</v>
      </c>
      <c r="C1077" s="19"/>
      <c r="D1077" s="19">
        <v>4</v>
      </c>
      <c r="E1077" s="28">
        <v>8</v>
      </c>
      <c r="F1077" s="24" t="s">
        <v>59</v>
      </c>
      <c r="G1077" s="18"/>
    </row>
    <row r="1078" spans="1:7" ht="15" thickBot="1" x14ac:dyDescent="0.35">
      <c r="A1078" s="26">
        <v>3</v>
      </c>
      <c r="B1078" s="31" t="s">
        <v>77</v>
      </c>
      <c r="C1078" s="26"/>
      <c r="D1078" s="26">
        <v>3</v>
      </c>
      <c r="E1078" s="52">
        <v>10</v>
      </c>
      <c r="F1078" s="30" t="s">
        <v>59</v>
      </c>
      <c r="G1078" s="18"/>
    </row>
    <row r="1079" spans="1:7" x14ac:dyDescent="0.3">
      <c r="A1079" s="53">
        <v>4</v>
      </c>
      <c r="B1079" s="59" t="s">
        <v>79</v>
      </c>
      <c r="C1079" s="54"/>
      <c r="D1079" s="54">
        <v>4</v>
      </c>
      <c r="E1079" s="55">
        <v>10</v>
      </c>
      <c r="F1079" s="35" t="s">
        <v>61</v>
      </c>
      <c r="G1079" s="36" t="s">
        <v>62</v>
      </c>
    </row>
    <row r="1080" spans="1:7" ht="15" thickBot="1" x14ac:dyDescent="0.35">
      <c r="A1080" s="56">
        <v>5</v>
      </c>
      <c r="B1080" s="60" t="s">
        <v>80</v>
      </c>
      <c r="C1080" s="57"/>
      <c r="D1080" s="57">
        <v>4</v>
      </c>
      <c r="E1080" s="58">
        <v>10</v>
      </c>
      <c r="F1080" s="40" t="s">
        <v>61</v>
      </c>
      <c r="G1080" s="41"/>
    </row>
    <row r="1081" spans="1:7" x14ac:dyDescent="0.3">
      <c r="A1081" s="32">
        <v>6</v>
      </c>
      <c r="B1081" s="42" t="s">
        <v>81</v>
      </c>
      <c r="C1081" s="33"/>
      <c r="D1081" s="33">
        <v>3</v>
      </c>
      <c r="E1081" s="34">
        <v>12</v>
      </c>
      <c r="F1081" s="43" t="s">
        <v>61</v>
      </c>
      <c r="G1081" s="36" t="s">
        <v>62</v>
      </c>
    </row>
    <row r="1082" spans="1:7" ht="15" thickBot="1" x14ac:dyDescent="0.35">
      <c r="A1082" s="37">
        <v>7</v>
      </c>
      <c r="B1082" s="44" t="s">
        <v>82</v>
      </c>
      <c r="C1082" s="38"/>
      <c r="D1082" s="38">
        <v>3</v>
      </c>
      <c r="E1082" s="39">
        <v>12</v>
      </c>
      <c r="F1082" s="40" t="s">
        <v>61</v>
      </c>
      <c r="G1082" s="41"/>
    </row>
  </sheetData>
  <mergeCells count="400">
    <mergeCell ref="A949:F949"/>
    <mergeCell ref="A946:F946"/>
    <mergeCell ref="A973:F973"/>
    <mergeCell ref="G971:G972"/>
    <mergeCell ref="G969:G970"/>
    <mergeCell ref="A964:F964"/>
    <mergeCell ref="G962:G963"/>
    <mergeCell ref="G960:G961"/>
    <mergeCell ref="G1007:G1008"/>
    <mergeCell ref="A1003:F1003"/>
    <mergeCell ref="A1000:F1000"/>
    <mergeCell ref="G998:G999"/>
    <mergeCell ref="G996:G997"/>
    <mergeCell ref="A991:F991"/>
    <mergeCell ref="G1036:G1037"/>
    <mergeCell ref="G1034:G1035"/>
    <mergeCell ref="A1030:F1030"/>
    <mergeCell ref="A1027:F1027"/>
    <mergeCell ref="G1025:G1026"/>
    <mergeCell ref="G1023:G1024"/>
    <mergeCell ref="G1081:G1082"/>
    <mergeCell ref="G1079:G1080"/>
    <mergeCell ref="A1072:F1072"/>
    <mergeCell ref="G1070:G1071"/>
    <mergeCell ref="G1068:G1069"/>
    <mergeCell ref="A1065:F1065"/>
    <mergeCell ref="G1063:G1064"/>
    <mergeCell ref="G1061:G1062"/>
    <mergeCell ref="A957:F957"/>
    <mergeCell ref="G955:G956"/>
    <mergeCell ref="G953:G954"/>
    <mergeCell ref="A984:F984"/>
    <mergeCell ref="G982:G983"/>
    <mergeCell ref="G980:G981"/>
    <mergeCell ref="A976:F976"/>
    <mergeCell ref="G989:G990"/>
    <mergeCell ref="G987:G988"/>
    <mergeCell ref="G1016:G1017"/>
    <mergeCell ref="G1014:G1015"/>
    <mergeCell ref="A1011:F1011"/>
    <mergeCell ref="G1009:G1010"/>
    <mergeCell ref="A1018:F1018"/>
    <mergeCell ref="A1045:F1045"/>
    <mergeCell ref="G1043:G1044"/>
    <mergeCell ref="G1041:G1042"/>
    <mergeCell ref="A1038:F1038"/>
    <mergeCell ref="A1057:F1057"/>
    <mergeCell ref="A1054:F1054"/>
    <mergeCell ref="G1052:G1053"/>
    <mergeCell ref="G1050:G1051"/>
    <mergeCell ref="A930:F930"/>
    <mergeCell ref="G933:G934"/>
    <mergeCell ref="G935:G936"/>
    <mergeCell ref="A937:F937"/>
    <mergeCell ref="G942:G943"/>
    <mergeCell ref="G944:G945"/>
    <mergeCell ref="G915:G916"/>
    <mergeCell ref="G917:G918"/>
    <mergeCell ref="A919:F919"/>
    <mergeCell ref="A922:F922"/>
    <mergeCell ref="G926:G927"/>
    <mergeCell ref="G928:G929"/>
    <mergeCell ref="G899:G900"/>
    <mergeCell ref="G901:G902"/>
    <mergeCell ref="A903:F903"/>
    <mergeCell ref="G906:G907"/>
    <mergeCell ref="G908:G909"/>
    <mergeCell ref="A910:F910"/>
    <mergeCell ref="G881:G882"/>
    <mergeCell ref="A883:F883"/>
    <mergeCell ref="G888:G889"/>
    <mergeCell ref="G890:G891"/>
    <mergeCell ref="A892:F892"/>
    <mergeCell ref="A895:F895"/>
    <mergeCell ref="A865:F865"/>
    <mergeCell ref="A868:F868"/>
    <mergeCell ref="G872:G873"/>
    <mergeCell ref="G874:G875"/>
    <mergeCell ref="A876:F876"/>
    <mergeCell ref="G879:G880"/>
    <mergeCell ref="A849:F849"/>
    <mergeCell ref="G852:G853"/>
    <mergeCell ref="G854:G855"/>
    <mergeCell ref="A856:F856"/>
    <mergeCell ref="G861:G862"/>
    <mergeCell ref="G863:G864"/>
    <mergeCell ref="G834:G835"/>
    <mergeCell ref="G836:G837"/>
    <mergeCell ref="A838:F838"/>
    <mergeCell ref="A841:F841"/>
    <mergeCell ref="G845:G846"/>
    <mergeCell ref="G847:G848"/>
    <mergeCell ref="G818:G819"/>
    <mergeCell ref="G820:G821"/>
    <mergeCell ref="A822:F822"/>
    <mergeCell ref="G825:G826"/>
    <mergeCell ref="G827:G828"/>
    <mergeCell ref="A829:F829"/>
    <mergeCell ref="G800:G801"/>
    <mergeCell ref="A802:F802"/>
    <mergeCell ref="G807:G808"/>
    <mergeCell ref="G809:G810"/>
    <mergeCell ref="A811:F811"/>
    <mergeCell ref="A814:F814"/>
    <mergeCell ref="A784:F784"/>
    <mergeCell ref="A787:F787"/>
    <mergeCell ref="G791:G792"/>
    <mergeCell ref="G793:G794"/>
    <mergeCell ref="A795:F795"/>
    <mergeCell ref="G798:G799"/>
    <mergeCell ref="A768:F768"/>
    <mergeCell ref="G771:G772"/>
    <mergeCell ref="G773:G774"/>
    <mergeCell ref="A775:F775"/>
    <mergeCell ref="G780:G781"/>
    <mergeCell ref="G782:G783"/>
    <mergeCell ref="G753:G754"/>
    <mergeCell ref="G755:G756"/>
    <mergeCell ref="A757:F757"/>
    <mergeCell ref="A760:F760"/>
    <mergeCell ref="G764:G765"/>
    <mergeCell ref="G766:G767"/>
    <mergeCell ref="G737:G738"/>
    <mergeCell ref="G739:G740"/>
    <mergeCell ref="A741:F741"/>
    <mergeCell ref="G744:G745"/>
    <mergeCell ref="G746:G747"/>
    <mergeCell ref="A748:F748"/>
    <mergeCell ref="G719:G720"/>
    <mergeCell ref="A721:F721"/>
    <mergeCell ref="G726:G727"/>
    <mergeCell ref="G728:G729"/>
    <mergeCell ref="A730:F730"/>
    <mergeCell ref="A733:F733"/>
    <mergeCell ref="A703:F703"/>
    <mergeCell ref="A706:F706"/>
    <mergeCell ref="G710:G711"/>
    <mergeCell ref="G712:G713"/>
    <mergeCell ref="A714:F714"/>
    <mergeCell ref="G717:G718"/>
    <mergeCell ref="A687:F687"/>
    <mergeCell ref="G690:G691"/>
    <mergeCell ref="G692:G693"/>
    <mergeCell ref="A694:F694"/>
    <mergeCell ref="G699:G700"/>
    <mergeCell ref="G701:G702"/>
    <mergeCell ref="G672:G673"/>
    <mergeCell ref="G674:G675"/>
    <mergeCell ref="A676:F676"/>
    <mergeCell ref="A679:F679"/>
    <mergeCell ref="G683:G684"/>
    <mergeCell ref="G685:G686"/>
    <mergeCell ref="G656:G657"/>
    <mergeCell ref="G658:G659"/>
    <mergeCell ref="A660:F660"/>
    <mergeCell ref="G663:G664"/>
    <mergeCell ref="G665:G666"/>
    <mergeCell ref="A667:F667"/>
    <mergeCell ref="G638:G639"/>
    <mergeCell ref="A640:F640"/>
    <mergeCell ref="G645:G646"/>
    <mergeCell ref="G647:G648"/>
    <mergeCell ref="A649:F649"/>
    <mergeCell ref="A652:F652"/>
    <mergeCell ref="A622:F622"/>
    <mergeCell ref="A625:F625"/>
    <mergeCell ref="G629:G630"/>
    <mergeCell ref="G631:G632"/>
    <mergeCell ref="A633:F633"/>
    <mergeCell ref="G636:G637"/>
    <mergeCell ref="A606:F606"/>
    <mergeCell ref="G609:G610"/>
    <mergeCell ref="G611:G612"/>
    <mergeCell ref="A613:F613"/>
    <mergeCell ref="G618:G619"/>
    <mergeCell ref="G620:G621"/>
    <mergeCell ref="G591:G592"/>
    <mergeCell ref="G593:G594"/>
    <mergeCell ref="A595:F595"/>
    <mergeCell ref="A598:F598"/>
    <mergeCell ref="G602:G603"/>
    <mergeCell ref="G604:G605"/>
    <mergeCell ref="G575:G576"/>
    <mergeCell ref="G577:G578"/>
    <mergeCell ref="A579:F579"/>
    <mergeCell ref="G582:G583"/>
    <mergeCell ref="G584:G585"/>
    <mergeCell ref="A586:F586"/>
    <mergeCell ref="G557:G558"/>
    <mergeCell ref="A559:F559"/>
    <mergeCell ref="G564:G565"/>
    <mergeCell ref="G566:G567"/>
    <mergeCell ref="A568:F568"/>
    <mergeCell ref="A571:F571"/>
    <mergeCell ref="A541:F541"/>
    <mergeCell ref="A544:F544"/>
    <mergeCell ref="G548:G549"/>
    <mergeCell ref="G550:G551"/>
    <mergeCell ref="A552:F552"/>
    <mergeCell ref="G555:G556"/>
    <mergeCell ref="G420:G421"/>
    <mergeCell ref="A417:F417"/>
    <mergeCell ref="G415:G416"/>
    <mergeCell ref="G413:G414"/>
    <mergeCell ref="A409:F409"/>
    <mergeCell ref="A406:F406"/>
    <mergeCell ref="A436:F436"/>
    <mergeCell ref="A433:F433"/>
    <mergeCell ref="G431:G432"/>
    <mergeCell ref="G429:G430"/>
    <mergeCell ref="A424:F424"/>
    <mergeCell ref="G422:G423"/>
    <mergeCell ref="A451:F451"/>
    <mergeCell ref="G449:G450"/>
    <mergeCell ref="G447:G448"/>
    <mergeCell ref="A444:F444"/>
    <mergeCell ref="G442:G443"/>
    <mergeCell ref="G440:G441"/>
    <mergeCell ref="G469:G470"/>
    <mergeCell ref="G467:G468"/>
    <mergeCell ref="A463:F463"/>
    <mergeCell ref="A460:F460"/>
    <mergeCell ref="G458:G459"/>
    <mergeCell ref="G456:G457"/>
    <mergeCell ref="G485:G486"/>
    <mergeCell ref="G483:G484"/>
    <mergeCell ref="A478:F478"/>
    <mergeCell ref="G476:G477"/>
    <mergeCell ref="G474:G475"/>
    <mergeCell ref="A471:F471"/>
    <mergeCell ref="G501:G502"/>
    <mergeCell ref="A498:F498"/>
    <mergeCell ref="G496:G497"/>
    <mergeCell ref="G494:G495"/>
    <mergeCell ref="A490:F490"/>
    <mergeCell ref="A487:F487"/>
    <mergeCell ref="A517:F517"/>
    <mergeCell ref="A514:F514"/>
    <mergeCell ref="G512:G513"/>
    <mergeCell ref="G510:G511"/>
    <mergeCell ref="A505:F505"/>
    <mergeCell ref="G503:G504"/>
    <mergeCell ref="G402:G403"/>
    <mergeCell ref="G404:G405"/>
    <mergeCell ref="G539:G540"/>
    <mergeCell ref="G537:G538"/>
    <mergeCell ref="A532:F532"/>
    <mergeCell ref="G530:G531"/>
    <mergeCell ref="G528:G529"/>
    <mergeCell ref="A525:F525"/>
    <mergeCell ref="G523:G524"/>
    <mergeCell ref="G521:G522"/>
    <mergeCell ref="G386:G387"/>
    <mergeCell ref="G388:G389"/>
    <mergeCell ref="A390:F390"/>
    <mergeCell ref="G393:G394"/>
    <mergeCell ref="G395:G396"/>
    <mergeCell ref="A397:F397"/>
    <mergeCell ref="G368:G369"/>
    <mergeCell ref="A370:F370"/>
    <mergeCell ref="G375:G376"/>
    <mergeCell ref="G377:G378"/>
    <mergeCell ref="A379:F379"/>
    <mergeCell ref="A382:F382"/>
    <mergeCell ref="A352:F352"/>
    <mergeCell ref="A355:F355"/>
    <mergeCell ref="G359:G360"/>
    <mergeCell ref="G361:G362"/>
    <mergeCell ref="A363:F363"/>
    <mergeCell ref="G366:G367"/>
    <mergeCell ref="A336:F336"/>
    <mergeCell ref="G339:G340"/>
    <mergeCell ref="G341:G342"/>
    <mergeCell ref="A343:F343"/>
    <mergeCell ref="G348:G349"/>
    <mergeCell ref="G350:G351"/>
    <mergeCell ref="G321:G322"/>
    <mergeCell ref="G323:G324"/>
    <mergeCell ref="A325:F325"/>
    <mergeCell ref="A328:F328"/>
    <mergeCell ref="G332:G333"/>
    <mergeCell ref="G334:G335"/>
    <mergeCell ref="G305:G306"/>
    <mergeCell ref="G307:G308"/>
    <mergeCell ref="A309:F309"/>
    <mergeCell ref="G312:G313"/>
    <mergeCell ref="G314:G315"/>
    <mergeCell ref="A316:F316"/>
    <mergeCell ref="G287:G288"/>
    <mergeCell ref="A289:F289"/>
    <mergeCell ref="G294:G295"/>
    <mergeCell ref="G296:G297"/>
    <mergeCell ref="A298:F298"/>
    <mergeCell ref="A301:F301"/>
    <mergeCell ref="A271:F271"/>
    <mergeCell ref="A274:F274"/>
    <mergeCell ref="G278:G279"/>
    <mergeCell ref="G280:G281"/>
    <mergeCell ref="A282:F282"/>
    <mergeCell ref="G285:G286"/>
    <mergeCell ref="G150:G151"/>
    <mergeCell ref="A147:F147"/>
    <mergeCell ref="G145:G146"/>
    <mergeCell ref="G143:G144"/>
    <mergeCell ref="A139:F139"/>
    <mergeCell ref="A136:F136"/>
    <mergeCell ref="A166:F166"/>
    <mergeCell ref="A163:F163"/>
    <mergeCell ref="G161:G162"/>
    <mergeCell ref="G159:G160"/>
    <mergeCell ref="A154:F154"/>
    <mergeCell ref="G152:G153"/>
    <mergeCell ref="A181:F181"/>
    <mergeCell ref="G179:G180"/>
    <mergeCell ref="G177:G178"/>
    <mergeCell ref="A174:F174"/>
    <mergeCell ref="G172:G173"/>
    <mergeCell ref="G170:G171"/>
    <mergeCell ref="G199:G200"/>
    <mergeCell ref="G197:G198"/>
    <mergeCell ref="A193:F193"/>
    <mergeCell ref="A190:F190"/>
    <mergeCell ref="G188:G189"/>
    <mergeCell ref="G186:G187"/>
    <mergeCell ref="G215:G216"/>
    <mergeCell ref="G213:G214"/>
    <mergeCell ref="A208:F208"/>
    <mergeCell ref="G206:G207"/>
    <mergeCell ref="G204:G205"/>
    <mergeCell ref="A201:F201"/>
    <mergeCell ref="G231:G232"/>
    <mergeCell ref="A228:F228"/>
    <mergeCell ref="G226:G227"/>
    <mergeCell ref="G224:G225"/>
    <mergeCell ref="A220:F220"/>
    <mergeCell ref="A217:F217"/>
    <mergeCell ref="A247:F247"/>
    <mergeCell ref="A244:F244"/>
    <mergeCell ref="G242:G243"/>
    <mergeCell ref="G240:G241"/>
    <mergeCell ref="A235:F235"/>
    <mergeCell ref="G233:G234"/>
    <mergeCell ref="G132:G133"/>
    <mergeCell ref="G134:G135"/>
    <mergeCell ref="G269:G270"/>
    <mergeCell ref="G267:G268"/>
    <mergeCell ref="A262:F262"/>
    <mergeCell ref="G260:G261"/>
    <mergeCell ref="G258:G259"/>
    <mergeCell ref="A255:F255"/>
    <mergeCell ref="G253:G254"/>
    <mergeCell ref="G251:G252"/>
    <mergeCell ref="G116:G117"/>
    <mergeCell ref="G118:G119"/>
    <mergeCell ref="A120:F120"/>
    <mergeCell ref="G123:G124"/>
    <mergeCell ref="G125:G126"/>
    <mergeCell ref="A127:F127"/>
    <mergeCell ref="G98:G99"/>
    <mergeCell ref="A100:F100"/>
    <mergeCell ref="G105:G106"/>
    <mergeCell ref="G107:G108"/>
    <mergeCell ref="A109:F109"/>
    <mergeCell ref="A112:F112"/>
    <mergeCell ref="A82:F82"/>
    <mergeCell ref="A85:F85"/>
    <mergeCell ref="G89:G90"/>
    <mergeCell ref="G91:G92"/>
    <mergeCell ref="A93:F93"/>
    <mergeCell ref="G96:G97"/>
    <mergeCell ref="A66:F66"/>
    <mergeCell ref="G69:G70"/>
    <mergeCell ref="G71:G72"/>
    <mergeCell ref="A73:F73"/>
    <mergeCell ref="G78:G79"/>
    <mergeCell ref="G80:G81"/>
    <mergeCell ref="G51:G52"/>
    <mergeCell ref="G53:G54"/>
    <mergeCell ref="A55:F55"/>
    <mergeCell ref="A58:F58"/>
    <mergeCell ref="G62:G63"/>
    <mergeCell ref="G64:G65"/>
    <mergeCell ref="G35:G36"/>
    <mergeCell ref="G37:G38"/>
    <mergeCell ref="A39:F39"/>
    <mergeCell ref="G42:G43"/>
    <mergeCell ref="G44:G45"/>
    <mergeCell ref="A46:F46"/>
    <mergeCell ref="G17:G18"/>
    <mergeCell ref="A19:F19"/>
    <mergeCell ref="G24:G25"/>
    <mergeCell ref="G26:G27"/>
    <mergeCell ref="A28:F28"/>
    <mergeCell ref="A31:F31"/>
    <mergeCell ref="A1:F1"/>
    <mergeCell ref="A4:F4"/>
    <mergeCell ref="G8:G9"/>
    <mergeCell ref="G10:G11"/>
    <mergeCell ref="A12:F12"/>
    <mergeCell ref="G15:G1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444"/>
  <sheetViews>
    <sheetView zoomScale="106" zoomScaleNormal="106" workbookViewId="0">
      <selection activeCell="A18" sqref="A18:G18"/>
    </sheetView>
  </sheetViews>
  <sheetFormatPr defaultRowHeight="14.4" x14ac:dyDescent="0.3"/>
  <cols>
    <col min="2" max="2" width="38.5546875" customWidth="1"/>
    <col min="3" max="3" width="9" customWidth="1"/>
    <col min="6" max="6" width="7.33203125" customWidth="1"/>
    <col min="8" max="8" width="10.33203125" bestFit="1" customWidth="1"/>
    <col min="13" max="13" width="9.109375" customWidth="1"/>
    <col min="28" max="28" width="5" customWidth="1"/>
    <col min="29" max="29" width="13.33203125" customWidth="1"/>
  </cols>
  <sheetData>
    <row r="3" spans="1:13" x14ac:dyDescent="0.3">
      <c r="A3" s="14" t="s">
        <v>16</v>
      </c>
      <c r="B3" s="14"/>
      <c r="C3" s="14"/>
      <c r="D3" s="14"/>
      <c r="E3" s="14"/>
      <c r="F3" s="14"/>
      <c r="G3" s="14"/>
    </row>
    <row r="4" spans="1:13" x14ac:dyDescent="0.3">
      <c r="A4" s="11" t="s">
        <v>13</v>
      </c>
      <c r="B4" s="11"/>
      <c r="C4" s="11"/>
      <c r="D4" s="11"/>
      <c r="E4" s="11"/>
      <c r="F4" s="11"/>
      <c r="G4" s="11"/>
      <c r="H4" s="4"/>
      <c r="I4" s="4"/>
      <c r="K4">
        <v>40</v>
      </c>
      <c r="L4" s="6" t="s">
        <v>42</v>
      </c>
      <c r="M4">
        <v>2</v>
      </c>
    </row>
    <row r="5" spans="1:13" x14ac:dyDescent="0.3">
      <c r="A5" s="12" t="s">
        <v>9</v>
      </c>
      <c r="B5" s="13"/>
      <c r="C5" s="13"/>
      <c r="D5" s="13"/>
      <c r="E5" s="13"/>
      <c r="F5" s="13"/>
      <c r="G5" s="13"/>
      <c r="K5">
        <v>50</v>
      </c>
      <c r="L5" s="6" t="s">
        <v>43</v>
      </c>
      <c r="M5">
        <v>3</v>
      </c>
    </row>
    <row r="6" spans="1:13" x14ac:dyDescent="0.3">
      <c r="A6" s="1"/>
      <c r="B6" s="1" t="s">
        <v>0</v>
      </c>
      <c r="C6" s="1" t="s">
        <v>12</v>
      </c>
      <c r="D6" s="1" t="s">
        <v>1</v>
      </c>
      <c r="E6" s="2" t="s">
        <v>2</v>
      </c>
      <c r="F6" s="3" t="s">
        <v>14</v>
      </c>
      <c r="G6" s="1" t="s">
        <v>15</v>
      </c>
      <c r="K6">
        <v>60</v>
      </c>
      <c r="L6" s="6" t="s">
        <v>44</v>
      </c>
      <c r="M6">
        <v>3</v>
      </c>
    </row>
    <row r="7" spans="1:13" x14ac:dyDescent="0.3">
      <c r="A7" s="1">
        <v>1</v>
      </c>
      <c r="B7" s="1" t="s">
        <v>3</v>
      </c>
      <c r="C7" s="1">
        <v>30</v>
      </c>
      <c r="D7" s="1">
        <v>4</v>
      </c>
      <c r="E7" s="2">
        <v>7</v>
      </c>
      <c r="F7" s="1">
        <f>E7*D7</f>
        <v>28</v>
      </c>
      <c r="G7" s="1"/>
      <c r="K7">
        <v>70</v>
      </c>
      <c r="L7" s="6" t="s">
        <v>45</v>
      </c>
      <c r="M7">
        <v>3</v>
      </c>
    </row>
    <row r="8" spans="1:13" x14ac:dyDescent="0.3">
      <c r="A8" s="1"/>
      <c r="B8" s="1"/>
      <c r="C8" s="1">
        <v>40</v>
      </c>
      <c r="D8" s="1">
        <v>3</v>
      </c>
      <c r="E8" s="2">
        <v>5</v>
      </c>
      <c r="F8" s="1">
        <f>E8*D8</f>
        <v>15</v>
      </c>
      <c r="G8" s="1"/>
      <c r="K8">
        <v>80</v>
      </c>
      <c r="L8" s="6" t="s">
        <v>46</v>
      </c>
      <c r="M8">
        <v>3</v>
      </c>
    </row>
    <row r="9" spans="1:13" x14ac:dyDescent="0.3">
      <c r="A9" s="1">
        <v>2</v>
      </c>
      <c r="B9" s="1" t="s">
        <v>4</v>
      </c>
      <c r="C9" s="1"/>
      <c r="D9" s="1">
        <v>3</v>
      </c>
      <c r="E9" s="2">
        <v>8</v>
      </c>
      <c r="F9" s="1"/>
      <c r="G9" s="1"/>
      <c r="K9">
        <v>90</v>
      </c>
      <c r="L9" s="6">
        <v>3</v>
      </c>
      <c r="M9">
        <v>3</v>
      </c>
    </row>
    <row r="10" spans="1:13" x14ac:dyDescent="0.3">
      <c r="A10" s="1">
        <v>3</v>
      </c>
      <c r="B10" s="1" t="s">
        <v>5</v>
      </c>
      <c r="C10" s="1"/>
      <c r="D10" s="1">
        <v>3</v>
      </c>
      <c r="E10" s="2">
        <v>10</v>
      </c>
      <c r="F10" s="1"/>
      <c r="G10" s="1"/>
      <c r="K10">
        <v>100</v>
      </c>
      <c r="L10" s="6">
        <v>1</v>
      </c>
      <c r="M10">
        <v>3</v>
      </c>
    </row>
    <row r="11" spans="1:13" x14ac:dyDescent="0.3">
      <c r="A11" s="1">
        <v>4</v>
      </c>
      <c r="B11" s="1" t="s">
        <v>6</v>
      </c>
      <c r="C11" s="1"/>
      <c r="D11" s="1">
        <v>3</v>
      </c>
      <c r="E11" s="2">
        <v>10</v>
      </c>
      <c r="F11" s="1">
        <f>SUM(F7:F8)</f>
        <v>43</v>
      </c>
      <c r="G11" s="1">
        <f>(F7*C7+F8*C8)/F11</f>
        <v>33.488372093023258</v>
      </c>
    </row>
    <row r="12" spans="1:13" x14ac:dyDescent="0.3">
      <c r="A12" s="8" t="s">
        <v>10</v>
      </c>
      <c r="B12" s="9"/>
      <c r="C12" s="9"/>
      <c r="D12" s="9"/>
      <c r="E12" s="9"/>
      <c r="F12" s="9"/>
      <c r="G12" s="10"/>
    </row>
    <row r="13" spans="1:13" x14ac:dyDescent="0.3">
      <c r="A13" s="1"/>
      <c r="B13" s="1" t="s">
        <v>0</v>
      </c>
      <c r="C13" s="1" t="s">
        <v>12</v>
      </c>
      <c r="D13" s="1" t="s">
        <v>1</v>
      </c>
      <c r="E13" s="2" t="s">
        <v>2</v>
      </c>
      <c r="F13" s="1"/>
      <c r="G13" s="1"/>
      <c r="K13" t="s">
        <v>22</v>
      </c>
      <c r="L13" t="s">
        <v>14</v>
      </c>
      <c r="M13" t="s">
        <v>23</v>
      </c>
    </row>
    <row r="14" spans="1:13" x14ac:dyDescent="0.3">
      <c r="A14" s="1">
        <v>1</v>
      </c>
      <c r="B14" s="1" t="s">
        <v>3</v>
      </c>
      <c r="C14" s="1">
        <v>25</v>
      </c>
      <c r="D14" s="1">
        <v>5</v>
      </c>
      <c r="E14" s="2">
        <v>8</v>
      </c>
      <c r="F14" s="1">
        <f>E14*D14</f>
        <v>40</v>
      </c>
      <c r="G14" s="1"/>
      <c r="K14">
        <v>1</v>
      </c>
      <c r="L14">
        <f>H24</f>
        <v>159</v>
      </c>
      <c r="M14" s="5">
        <f>H25</f>
        <v>32.452830188679243</v>
      </c>
    </row>
    <row r="15" spans="1:13" x14ac:dyDescent="0.3">
      <c r="A15" s="1">
        <v>2</v>
      </c>
      <c r="B15" s="1" t="s">
        <v>7</v>
      </c>
      <c r="C15" s="1"/>
      <c r="D15" s="1">
        <v>3</v>
      </c>
      <c r="E15" s="2">
        <v>5</v>
      </c>
      <c r="F15" s="1"/>
      <c r="G15" s="1"/>
      <c r="K15">
        <v>2</v>
      </c>
      <c r="L15">
        <f>H46</f>
        <v>124</v>
      </c>
      <c r="M15" s="5">
        <f>H47</f>
        <v>36.854838709677416</v>
      </c>
    </row>
    <row r="16" spans="1:13" x14ac:dyDescent="0.3">
      <c r="A16" s="1">
        <v>3</v>
      </c>
      <c r="B16" s="1" t="s">
        <v>3</v>
      </c>
      <c r="C16" s="1">
        <v>30</v>
      </c>
      <c r="D16" s="1">
        <v>4</v>
      </c>
      <c r="E16" s="2">
        <v>6</v>
      </c>
      <c r="F16" s="1">
        <f>E16*D16</f>
        <v>24</v>
      </c>
      <c r="G16" s="1"/>
      <c r="K16">
        <v>3</v>
      </c>
      <c r="L16">
        <f>H69</f>
        <v>162</v>
      </c>
      <c r="M16" s="5">
        <f>H70</f>
        <v>42.037037037037038</v>
      </c>
    </row>
    <row r="17" spans="1:13" x14ac:dyDescent="0.3">
      <c r="A17" s="1">
        <v>4</v>
      </c>
      <c r="B17" s="1" t="s">
        <v>8</v>
      </c>
      <c r="C17" s="1"/>
      <c r="D17" s="1">
        <v>3</v>
      </c>
      <c r="E17" s="2">
        <v>10</v>
      </c>
      <c r="F17" s="1">
        <f>SUM(F14:F16)</f>
        <v>64</v>
      </c>
      <c r="G17" s="1">
        <f>(F14*C14+C16*F16)/F17</f>
        <v>26.875</v>
      </c>
      <c r="K17">
        <v>4</v>
      </c>
      <c r="L17">
        <f>H91</f>
        <v>113</v>
      </c>
      <c r="M17" s="5">
        <f>H92</f>
        <v>45.619469026548671</v>
      </c>
    </row>
    <row r="18" spans="1:13" x14ac:dyDescent="0.3">
      <c r="A18" s="8" t="s">
        <v>11</v>
      </c>
      <c r="B18" s="9"/>
      <c r="C18" s="9"/>
      <c r="D18" s="9"/>
      <c r="E18" s="9"/>
      <c r="F18" s="9"/>
      <c r="G18" s="10"/>
      <c r="K18">
        <v>5</v>
      </c>
      <c r="L18">
        <f>H113</f>
        <v>150</v>
      </c>
      <c r="M18" s="5">
        <f>H114</f>
        <v>42.93333333333333</v>
      </c>
    </row>
    <row r="19" spans="1:13" x14ac:dyDescent="0.3">
      <c r="A19" s="1"/>
      <c r="B19" s="1" t="s">
        <v>0</v>
      </c>
      <c r="C19" s="1" t="s">
        <v>12</v>
      </c>
      <c r="D19" s="1" t="s">
        <v>1</v>
      </c>
      <c r="E19" s="2" t="s">
        <v>2</v>
      </c>
      <c r="F19" s="1"/>
      <c r="G19" s="1"/>
      <c r="K19">
        <v>6</v>
      </c>
      <c r="L19">
        <f>H136</f>
        <v>131</v>
      </c>
      <c r="M19" s="5">
        <f>H137</f>
        <v>48.587786259541986</v>
      </c>
    </row>
    <row r="20" spans="1:13" x14ac:dyDescent="0.3">
      <c r="A20" s="1">
        <v>1</v>
      </c>
      <c r="B20" s="1" t="s">
        <v>3</v>
      </c>
      <c r="C20" s="1">
        <v>35</v>
      </c>
      <c r="D20" s="1">
        <v>4</v>
      </c>
      <c r="E20" s="2">
        <v>6</v>
      </c>
      <c r="F20" s="1">
        <f>E20*D20</f>
        <v>24</v>
      </c>
      <c r="G20" s="1"/>
      <c r="K20">
        <v>7</v>
      </c>
      <c r="L20">
        <f>H158</f>
        <v>109</v>
      </c>
      <c r="M20" s="5">
        <f>H159</f>
        <v>50.458715596330272</v>
      </c>
    </row>
    <row r="21" spans="1:13" x14ac:dyDescent="0.3">
      <c r="A21" s="1">
        <v>2</v>
      </c>
      <c r="B21" s="1" t="s">
        <v>4</v>
      </c>
      <c r="C21" s="1"/>
      <c r="D21" s="1">
        <v>3</v>
      </c>
      <c r="E21" s="2">
        <v>8</v>
      </c>
      <c r="F21" s="1"/>
      <c r="G21" s="1"/>
      <c r="K21">
        <v>8</v>
      </c>
      <c r="L21">
        <f>H180</f>
        <v>168</v>
      </c>
      <c r="M21" s="5">
        <f>H181</f>
        <v>43.095238095238095</v>
      </c>
    </row>
    <row r="22" spans="1:13" x14ac:dyDescent="0.3">
      <c r="A22" s="1">
        <v>3</v>
      </c>
      <c r="B22" s="1" t="s">
        <v>3</v>
      </c>
      <c r="C22" s="1">
        <v>40</v>
      </c>
      <c r="D22" s="1">
        <v>4</v>
      </c>
      <c r="E22" s="2">
        <v>5</v>
      </c>
      <c r="F22" s="1">
        <f t="shared" ref="F22:F23" si="0">E22*D22</f>
        <v>20</v>
      </c>
      <c r="G22" s="1"/>
      <c r="K22">
        <v>9</v>
      </c>
      <c r="L22">
        <f>H203</f>
        <v>113</v>
      </c>
      <c r="M22" s="5">
        <f>H204</f>
        <v>51.460176991150441</v>
      </c>
    </row>
    <row r="23" spans="1:13" x14ac:dyDescent="0.3">
      <c r="A23" s="1"/>
      <c r="B23" s="1"/>
      <c r="C23" s="1">
        <v>45</v>
      </c>
      <c r="D23" s="1">
        <v>2</v>
      </c>
      <c r="E23" s="2">
        <v>4</v>
      </c>
      <c r="F23" s="1">
        <f t="shared" si="0"/>
        <v>8</v>
      </c>
      <c r="G23" s="1"/>
      <c r="K23">
        <v>10</v>
      </c>
      <c r="L23">
        <f>H225</f>
        <v>98</v>
      </c>
      <c r="M23" s="5">
        <f>H226</f>
        <v>57.602040816326529</v>
      </c>
    </row>
    <row r="24" spans="1:13" x14ac:dyDescent="0.3">
      <c r="A24" s="1">
        <v>4</v>
      </c>
      <c r="B24" s="1" t="s">
        <v>5</v>
      </c>
      <c r="C24" s="1"/>
      <c r="D24" s="1">
        <v>3</v>
      </c>
      <c r="E24" s="2">
        <v>10</v>
      </c>
      <c r="F24" s="1"/>
      <c r="G24" s="1"/>
      <c r="H24">
        <f>F25+F17+F11</f>
        <v>159</v>
      </c>
      <c r="K24">
        <v>11</v>
      </c>
      <c r="L24">
        <f>H247</f>
        <v>154</v>
      </c>
      <c r="M24" s="5">
        <f>H248</f>
        <v>47.922077922077925</v>
      </c>
    </row>
    <row r="25" spans="1:13" x14ac:dyDescent="0.3">
      <c r="A25" s="1">
        <v>5</v>
      </c>
      <c r="B25" s="1" t="s">
        <v>6</v>
      </c>
      <c r="C25" s="1"/>
      <c r="D25" s="1">
        <v>3</v>
      </c>
      <c r="E25" s="2">
        <v>10</v>
      </c>
      <c r="F25" s="1">
        <f>SUM(F20:F23)</f>
        <v>52</v>
      </c>
      <c r="G25" s="1">
        <f>(F20*C20+F22*C22+F23*C23)/F25</f>
        <v>38.46153846153846</v>
      </c>
      <c r="H25">
        <f>(F7*C7+F8*C8+F14*C14+F16*C16+F20*C20+F22*C22+F23*C23)/(F11+F17+F25)</f>
        <v>32.452830188679243</v>
      </c>
      <c r="K25">
        <v>12</v>
      </c>
      <c r="L25">
        <f>H270</f>
        <v>97</v>
      </c>
      <c r="M25" s="5">
        <f>H271</f>
        <v>56.597938144329895</v>
      </c>
    </row>
    <row r="26" spans="1:13" x14ac:dyDescent="0.3">
      <c r="A26" s="8" t="s">
        <v>18</v>
      </c>
      <c r="B26" s="9"/>
      <c r="C26" s="9"/>
      <c r="D26" s="9"/>
      <c r="E26" s="9"/>
      <c r="F26" s="9"/>
      <c r="G26" s="9"/>
      <c r="K26">
        <v>13</v>
      </c>
      <c r="L26">
        <f>H292</f>
        <v>80</v>
      </c>
      <c r="M26" s="5">
        <f>H293</f>
        <v>63.15625</v>
      </c>
    </row>
    <row r="27" spans="1:13" x14ac:dyDescent="0.3">
      <c r="A27" s="12" t="s">
        <v>9</v>
      </c>
      <c r="B27" s="13"/>
      <c r="C27" s="13"/>
      <c r="D27" s="13"/>
      <c r="E27" s="13"/>
      <c r="F27" s="13"/>
      <c r="G27" s="13"/>
      <c r="K27">
        <v>14</v>
      </c>
      <c r="L27">
        <f>H314</f>
        <v>137</v>
      </c>
      <c r="M27" s="5">
        <f>H315</f>
        <v>54.160583941605836</v>
      </c>
    </row>
    <row r="28" spans="1:13" x14ac:dyDescent="0.3">
      <c r="A28" s="1"/>
      <c r="B28" s="1" t="s">
        <v>0</v>
      </c>
      <c r="C28" s="1" t="s">
        <v>12</v>
      </c>
      <c r="D28" s="1" t="s">
        <v>1</v>
      </c>
      <c r="E28" s="2" t="s">
        <v>2</v>
      </c>
      <c r="F28" s="3" t="s">
        <v>14</v>
      </c>
      <c r="G28" s="1" t="s">
        <v>15</v>
      </c>
      <c r="K28">
        <v>15</v>
      </c>
      <c r="L28">
        <f>H336</f>
        <v>86</v>
      </c>
      <c r="M28" s="5">
        <f>H337</f>
        <v>65.523255813953483</v>
      </c>
    </row>
    <row r="29" spans="1:13" x14ac:dyDescent="0.3">
      <c r="A29" s="1">
        <v>1</v>
      </c>
      <c r="B29" s="1" t="s">
        <v>3</v>
      </c>
      <c r="C29" s="1">
        <v>35</v>
      </c>
      <c r="D29" s="1">
        <v>4</v>
      </c>
      <c r="E29" s="2">
        <v>6</v>
      </c>
      <c r="F29" s="1">
        <f>E29*D29</f>
        <v>24</v>
      </c>
      <c r="G29" s="1"/>
      <c r="K29">
        <v>16</v>
      </c>
      <c r="L29">
        <f>H358</f>
        <v>66</v>
      </c>
      <c r="M29" s="5">
        <f>H359</f>
        <v>66.515151515151516</v>
      </c>
    </row>
    <row r="30" spans="1:13" x14ac:dyDescent="0.3">
      <c r="A30" s="1"/>
      <c r="B30" s="1"/>
      <c r="C30" s="1">
        <v>45</v>
      </c>
      <c r="D30" s="1">
        <v>3</v>
      </c>
      <c r="E30" s="2">
        <v>4</v>
      </c>
      <c r="F30" s="1">
        <f>E30*D30</f>
        <v>12</v>
      </c>
      <c r="G30" s="1"/>
      <c r="K30">
        <v>17</v>
      </c>
      <c r="L30">
        <f>H380</f>
        <v>107</v>
      </c>
      <c r="M30" s="5">
        <f>H381</f>
        <v>57.336448598130843</v>
      </c>
    </row>
    <row r="31" spans="1:13" x14ac:dyDescent="0.3">
      <c r="A31" s="1">
        <v>2</v>
      </c>
      <c r="B31" s="1" t="s">
        <v>4</v>
      </c>
      <c r="C31" s="1"/>
      <c r="D31" s="1">
        <v>3</v>
      </c>
      <c r="E31" s="2">
        <v>8</v>
      </c>
      <c r="F31" s="1"/>
      <c r="G31" s="1"/>
      <c r="K31">
        <v>18</v>
      </c>
      <c r="L31">
        <f>H402</f>
        <v>61</v>
      </c>
      <c r="M31" s="5">
        <f>H403</f>
        <v>71.721311475409834</v>
      </c>
    </row>
    <row r="32" spans="1:13" x14ac:dyDescent="0.3">
      <c r="A32" s="1">
        <v>3</v>
      </c>
      <c r="B32" s="1" t="s">
        <v>5</v>
      </c>
      <c r="C32" s="1"/>
      <c r="D32" s="1">
        <v>3</v>
      </c>
      <c r="E32" s="2">
        <v>10</v>
      </c>
      <c r="F32" s="1"/>
      <c r="G32" s="1"/>
      <c r="K32">
        <v>19</v>
      </c>
      <c r="L32">
        <f>H424</f>
        <v>53</v>
      </c>
      <c r="M32" s="5">
        <f>H425</f>
        <v>67.169811320754718</v>
      </c>
    </row>
    <row r="33" spans="1:13" x14ac:dyDescent="0.3">
      <c r="A33" s="1">
        <v>4</v>
      </c>
      <c r="B33" s="1" t="s">
        <v>6</v>
      </c>
      <c r="C33" s="1"/>
      <c r="D33" s="1">
        <v>3</v>
      </c>
      <c r="E33" s="2">
        <v>10</v>
      </c>
      <c r="F33" s="1">
        <f>SUM(F29:F30)</f>
        <v>36</v>
      </c>
      <c r="G33" s="1">
        <f>(F29*C29+F30*C30)/F33</f>
        <v>38.333333333333336</v>
      </c>
      <c r="K33">
        <v>20</v>
      </c>
      <c r="L33">
        <f>H443</f>
        <v>27</v>
      </c>
      <c r="M33" s="5">
        <f>H444</f>
        <v>60.370370370370374</v>
      </c>
    </row>
    <row r="34" spans="1:13" x14ac:dyDescent="0.3">
      <c r="A34" s="8" t="s">
        <v>10</v>
      </c>
      <c r="B34" s="9"/>
      <c r="C34" s="9"/>
      <c r="D34" s="9"/>
      <c r="E34" s="9"/>
      <c r="F34" s="9"/>
      <c r="G34" s="10"/>
    </row>
    <row r="35" spans="1:13" x14ac:dyDescent="0.3">
      <c r="A35" s="1"/>
      <c r="B35" s="1" t="s">
        <v>0</v>
      </c>
      <c r="C35" s="1" t="s">
        <v>12</v>
      </c>
      <c r="D35" s="1" t="s">
        <v>1</v>
      </c>
      <c r="E35" s="2" t="s">
        <v>2</v>
      </c>
      <c r="F35" s="1"/>
      <c r="G35" s="1"/>
    </row>
    <row r="36" spans="1:13" x14ac:dyDescent="0.3">
      <c r="A36" s="1">
        <v>1</v>
      </c>
      <c r="B36" s="1" t="s">
        <v>3</v>
      </c>
      <c r="C36" s="1">
        <v>30</v>
      </c>
      <c r="D36" s="1">
        <v>5</v>
      </c>
      <c r="E36" s="2">
        <v>7</v>
      </c>
      <c r="F36" s="1">
        <f>E36*D36</f>
        <v>35</v>
      </c>
      <c r="G36" s="1"/>
    </row>
    <row r="37" spans="1:13" x14ac:dyDescent="0.3">
      <c r="A37" s="1">
        <v>2</v>
      </c>
      <c r="B37" s="1" t="s">
        <v>7</v>
      </c>
      <c r="C37" s="1"/>
      <c r="D37" s="1">
        <v>3</v>
      </c>
      <c r="E37" s="2">
        <v>5</v>
      </c>
      <c r="F37" s="1"/>
      <c r="G37" s="1"/>
    </row>
    <row r="38" spans="1:13" x14ac:dyDescent="0.3">
      <c r="A38" s="1">
        <v>3</v>
      </c>
      <c r="B38" s="1" t="s">
        <v>3</v>
      </c>
      <c r="C38" s="1">
        <v>35</v>
      </c>
      <c r="D38" s="1">
        <v>4</v>
      </c>
      <c r="E38" s="2">
        <v>5</v>
      </c>
      <c r="F38" s="1">
        <f>E38*D38</f>
        <v>20</v>
      </c>
      <c r="G38" s="1"/>
    </row>
    <row r="39" spans="1:13" x14ac:dyDescent="0.3">
      <c r="A39" s="1">
        <v>4</v>
      </c>
      <c r="B39" s="1" t="s">
        <v>8</v>
      </c>
      <c r="C39" s="1"/>
      <c r="D39" s="1">
        <v>3</v>
      </c>
      <c r="E39" s="2">
        <v>10</v>
      </c>
      <c r="F39" s="1">
        <f>SUM(F36:F38)</f>
        <v>55</v>
      </c>
      <c r="G39" s="1">
        <f>(F36*C36+C38*F38)/F39</f>
        <v>31.818181818181817</v>
      </c>
    </row>
    <row r="40" spans="1:13" x14ac:dyDescent="0.3">
      <c r="A40" s="8" t="s">
        <v>11</v>
      </c>
      <c r="B40" s="9"/>
      <c r="C40" s="9"/>
      <c r="D40" s="9"/>
      <c r="E40" s="9"/>
      <c r="F40" s="9"/>
      <c r="G40" s="10"/>
    </row>
    <row r="41" spans="1:13" x14ac:dyDescent="0.3">
      <c r="A41" s="1"/>
      <c r="B41" s="1" t="s">
        <v>0</v>
      </c>
      <c r="C41" s="1" t="s">
        <v>12</v>
      </c>
      <c r="D41" s="1" t="s">
        <v>1</v>
      </c>
      <c r="E41" s="2" t="s">
        <v>2</v>
      </c>
      <c r="F41" s="1"/>
      <c r="G41" s="1"/>
    </row>
    <row r="42" spans="1:13" x14ac:dyDescent="0.3">
      <c r="A42" s="1">
        <v>1</v>
      </c>
      <c r="B42" s="1" t="s">
        <v>3</v>
      </c>
      <c r="C42" s="1">
        <v>40</v>
      </c>
      <c r="D42" s="1">
        <v>3</v>
      </c>
      <c r="E42" s="2">
        <v>5</v>
      </c>
      <c r="F42" s="1">
        <f>E42*D42</f>
        <v>15</v>
      </c>
      <c r="G42" s="1"/>
    </row>
    <row r="43" spans="1:13" x14ac:dyDescent="0.3">
      <c r="A43" s="1">
        <v>2</v>
      </c>
      <c r="B43" s="1" t="s">
        <v>4</v>
      </c>
      <c r="C43" s="1"/>
      <c r="D43" s="1">
        <v>3</v>
      </c>
      <c r="E43" s="2">
        <v>8</v>
      </c>
      <c r="F43" s="1"/>
      <c r="G43" s="1"/>
    </row>
    <row r="44" spans="1:13" x14ac:dyDescent="0.3">
      <c r="A44" s="1">
        <v>3</v>
      </c>
      <c r="B44" s="1" t="s">
        <v>3</v>
      </c>
      <c r="C44" s="1">
        <v>45</v>
      </c>
      <c r="D44" s="1">
        <v>3</v>
      </c>
      <c r="E44" s="2">
        <v>4</v>
      </c>
      <c r="F44" s="1">
        <f t="shared" ref="F44:F45" si="1">E44*D44</f>
        <v>12</v>
      </c>
      <c r="G44" s="1"/>
    </row>
    <row r="45" spans="1:13" x14ac:dyDescent="0.3">
      <c r="A45" s="1"/>
      <c r="B45" s="1"/>
      <c r="C45" s="1">
        <v>50</v>
      </c>
      <c r="D45" s="1">
        <v>2</v>
      </c>
      <c r="E45" s="2">
        <v>3</v>
      </c>
      <c r="F45" s="1">
        <f t="shared" si="1"/>
        <v>6</v>
      </c>
      <c r="G45" s="1"/>
    </row>
    <row r="46" spans="1:13" x14ac:dyDescent="0.3">
      <c r="A46" s="1">
        <v>4</v>
      </c>
      <c r="B46" s="1" t="s">
        <v>5</v>
      </c>
      <c r="C46" s="1"/>
      <c r="D46" s="1">
        <v>3</v>
      </c>
      <c r="E46" s="2">
        <v>10</v>
      </c>
      <c r="F46" s="1"/>
      <c r="G46" s="1"/>
      <c r="H46">
        <f>F47+F39+F33</f>
        <v>124</v>
      </c>
    </row>
    <row r="47" spans="1:13" x14ac:dyDescent="0.3">
      <c r="A47" s="1">
        <v>5</v>
      </c>
      <c r="B47" s="1" t="s">
        <v>6</v>
      </c>
      <c r="C47" s="1"/>
      <c r="D47" s="1">
        <v>3</v>
      </c>
      <c r="E47" s="2">
        <v>10</v>
      </c>
      <c r="F47" s="1">
        <f>SUM(F42:F45)</f>
        <v>33</v>
      </c>
      <c r="G47" s="1">
        <f>(F42*C42+F44*C44+F45*C45)/F47</f>
        <v>43.636363636363633</v>
      </c>
      <c r="H47">
        <f>(F29*C29+F30*C30+F36*C36+F38*C38+F42*C42+F44*C44+F45*C45)/(F33+F39+F47)</f>
        <v>36.854838709677416</v>
      </c>
    </row>
    <row r="48" spans="1:13" x14ac:dyDescent="0.3">
      <c r="A48" s="14" t="s">
        <v>17</v>
      </c>
      <c r="B48" s="14"/>
      <c r="C48" s="14"/>
      <c r="D48" s="14"/>
      <c r="E48" s="14"/>
      <c r="F48" s="14"/>
      <c r="G48" s="14"/>
    </row>
    <row r="49" spans="1:8" x14ac:dyDescent="0.3">
      <c r="A49" s="11" t="s">
        <v>19</v>
      </c>
      <c r="B49" s="11"/>
      <c r="C49" s="11"/>
      <c r="D49" s="11"/>
      <c r="E49" s="11"/>
      <c r="F49" s="11"/>
      <c r="G49" s="11"/>
      <c r="H49" s="4"/>
    </row>
    <row r="50" spans="1:8" x14ac:dyDescent="0.3">
      <c r="A50" s="12" t="s">
        <v>9</v>
      </c>
      <c r="B50" s="13"/>
      <c r="C50" s="13"/>
      <c r="D50" s="13"/>
      <c r="E50" s="13"/>
      <c r="F50" s="13"/>
      <c r="G50" s="13"/>
    </row>
    <row r="51" spans="1:8" x14ac:dyDescent="0.3">
      <c r="A51" s="1"/>
      <c r="B51" s="1" t="s">
        <v>0</v>
      </c>
      <c r="C51" s="1" t="s">
        <v>12</v>
      </c>
      <c r="D51" s="1" t="s">
        <v>1</v>
      </c>
      <c r="E51" s="2" t="s">
        <v>2</v>
      </c>
      <c r="F51" s="3" t="s">
        <v>14</v>
      </c>
      <c r="G51" s="1" t="s">
        <v>15</v>
      </c>
    </row>
    <row r="52" spans="1:8" x14ac:dyDescent="0.3">
      <c r="A52" s="1">
        <v>1</v>
      </c>
      <c r="B52" s="1" t="s">
        <v>3</v>
      </c>
      <c r="C52" s="1">
        <v>40</v>
      </c>
      <c r="D52" s="1">
        <v>4</v>
      </c>
      <c r="E52" s="2">
        <v>7</v>
      </c>
      <c r="F52" s="1">
        <f>E52*D52</f>
        <v>28</v>
      </c>
      <c r="G52" s="1"/>
    </row>
    <row r="53" spans="1:8" x14ac:dyDescent="0.3">
      <c r="A53" s="1"/>
      <c r="B53" s="1"/>
      <c r="C53" s="1">
        <v>45</v>
      </c>
      <c r="D53" s="1">
        <v>3</v>
      </c>
      <c r="E53" s="2">
        <v>6</v>
      </c>
      <c r="F53" s="1">
        <f>E53*D53</f>
        <v>18</v>
      </c>
      <c r="G53" s="1"/>
    </row>
    <row r="54" spans="1:8" x14ac:dyDescent="0.3">
      <c r="A54" s="1">
        <v>2</v>
      </c>
      <c r="B54" s="1" t="s">
        <v>4</v>
      </c>
      <c r="C54" s="1"/>
      <c r="D54" s="1">
        <v>3</v>
      </c>
      <c r="E54" s="2">
        <v>8</v>
      </c>
      <c r="F54" s="1"/>
      <c r="G54" s="1"/>
    </row>
    <row r="55" spans="1:8" x14ac:dyDescent="0.3">
      <c r="A55" s="1">
        <v>3</v>
      </c>
      <c r="B55" s="1" t="s">
        <v>5</v>
      </c>
      <c r="C55" s="1"/>
      <c r="D55" s="1">
        <v>3</v>
      </c>
      <c r="E55" s="2">
        <v>10</v>
      </c>
      <c r="F55" s="1"/>
      <c r="G55" s="1"/>
    </row>
    <row r="56" spans="1:8" x14ac:dyDescent="0.3">
      <c r="A56" s="1">
        <v>4</v>
      </c>
      <c r="B56" s="1" t="s">
        <v>6</v>
      </c>
      <c r="C56" s="1"/>
      <c r="D56" s="1">
        <v>3</v>
      </c>
      <c r="E56" s="2">
        <v>10</v>
      </c>
      <c r="F56" s="1">
        <f>SUM(F52:F53)</f>
        <v>46</v>
      </c>
      <c r="G56" s="1">
        <f>(F52*C52+F53*C53)/F56</f>
        <v>41.956521739130437</v>
      </c>
    </row>
    <row r="57" spans="1:8" x14ac:dyDescent="0.3">
      <c r="A57" s="8" t="s">
        <v>10</v>
      </c>
      <c r="B57" s="9"/>
      <c r="C57" s="9"/>
      <c r="D57" s="9"/>
      <c r="E57" s="9"/>
      <c r="F57" s="9"/>
      <c r="G57" s="10"/>
    </row>
    <row r="58" spans="1:8" x14ac:dyDescent="0.3">
      <c r="A58" s="1"/>
      <c r="B58" s="1" t="s">
        <v>0</v>
      </c>
      <c r="C58" s="1" t="s">
        <v>12</v>
      </c>
      <c r="D58" s="1" t="s">
        <v>1</v>
      </c>
      <c r="E58" s="2" t="s">
        <v>2</v>
      </c>
      <c r="F58" s="1"/>
      <c r="G58" s="1"/>
    </row>
    <row r="59" spans="1:8" x14ac:dyDescent="0.3">
      <c r="A59" s="1">
        <v>1</v>
      </c>
      <c r="B59" s="1" t="s">
        <v>3</v>
      </c>
      <c r="C59" s="1">
        <v>35</v>
      </c>
      <c r="D59" s="1">
        <v>5</v>
      </c>
      <c r="E59" s="2">
        <v>8</v>
      </c>
      <c r="F59" s="1">
        <f>E59*D59</f>
        <v>40</v>
      </c>
      <c r="G59" s="1"/>
    </row>
    <row r="60" spans="1:8" x14ac:dyDescent="0.3">
      <c r="A60" s="1">
        <v>2</v>
      </c>
      <c r="B60" s="1" t="s">
        <v>7</v>
      </c>
      <c r="C60" s="1"/>
      <c r="D60" s="1">
        <v>3</v>
      </c>
      <c r="E60" s="2">
        <v>5</v>
      </c>
      <c r="F60" s="1"/>
      <c r="G60" s="1"/>
    </row>
    <row r="61" spans="1:8" x14ac:dyDescent="0.3">
      <c r="A61" s="1">
        <v>3</v>
      </c>
      <c r="B61" s="1" t="s">
        <v>3</v>
      </c>
      <c r="C61" s="1">
        <v>40</v>
      </c>
      <c r="D61" s="1">
        <v>4</v>
      </c>
      <c r="E61" s="2">
        <v>6</v>
      </c>
      <c r="F61" s="1">
        <f>E61*D61</f>
        <v>24</v>
      </c>
      <c r="G61" s="1"/>
    </row>
    <row r="62" spans="1:8" x14ac:dyDescent="0.3">
      <c r="A62" s="1">
        <v>4</v>
      </c>
      <c r="B62" s="1" t="s">
        <v>8</v>
      </c>
      <c r="C62" s="1"/>
      <c r="D62" s="1">
        <v>3</v>
      </c>
      <c r="E62" s="2">
        <v>10</v>
      </c>
      <c r="F62" s="1">
        <f>SUM(F59:F61)</f>
        <v>64</v>
      </c>
      <c r="G62" s="1">
        <f>(F59*C59+C61*F61)/F62</f>
        <v>36.875</v>
      </c>
    </row>
    <row r="63" spans="1:8" x14ac:dyDescent="0.3">
      <c r="A63" s="8" t="s">
        <v>11</v>
      </c>
      <c r="B63" s="9"/>
      <c r="C63" s="9"/>
      <c r="D63" s="9"/>
      <c r="E63" s="9"/>
      <c r="F63" s="9"/>
      <c r="G63" s="10"/>
    </row>
    <row r="64" spans="1:8" x14ac:dyDescent="0.3">
      <c r="A64" s="1"/>
      <c r="B64" s="1" t="s">
        <v>0</v>
      </c>
      <c r="C64" s="1" t="s">
        <v>12</v>
      </c>
      <c r="D64" s="1" t="s">
        <v>1</v>
      </c>
      <c r="E64" s="2" t="s">
        <v>2</v>
      </c>
      <c r="F64" s="1"/>
      <c r="G64" s="1"/>
    </row>
    <row r="65" spans="1:8" x14ac:dyDescent="0.3">
      <c r="A65" s="1">
        <v>1</v>
      </c>
      <c r="B65" s="1" t="s">
        <v>3</v>
      </c>
      <c r="C65" s="1">
        <v>45</v>
      </c>
      <c r="D65" s="1">
        <v>4</v>
      </c>
      <c r="E65" s="2">
        <v>6</v>
      </c>
      <c r="F65" s="1">
        <f>E65*D65</f>
        <v>24</v>
      </c>
      <c r="G65" s="1"/>
    </row>
    <row r="66" spans="1:8" x14ac:dyDescent="0.3">
      <c r="A66" s="1">
        <v>2</v>
      </c>
      <c r="B66" s="1" t="s">
        <v>4</v>
      </c>
      <c r="C66" s="1"/>
      <c r="D66" s="1">
        <v>3</v>
      </c>
      <c r="E66" s="2">
        <v>8</v>
      </c>
      <c r="F66" s="1"/>
      <c r="G66" s="1"/>
    </row>
    <row r="67" spans="1:8" x14ac:dyDescent="0.3">
      <c r="A67" s="1">
        <v>3</v>
      </c>
      <c r="B67" s="1" t="s">
        <v>3</v>
      </c>
      <c r="C67" s="1">
        <v>50</v>
      </c>
      <c r="D67" s="1">
        <v>4</v>
      </c>
      <c r="E67" s="2">
        <v>5</v>
      </c>
      <c r="F67" s="1">
        <f t="shared" ref="F67:F68" si="2">E67*D67</f>
        <v>20</v>
      </c>
      <c r="G67" s="1"/>
    </row>
    <row r="68" spans="1:8" x14ac:dyDescent="0.3">
      <c r="A68" s="1"/>
      <c r="B68" s="1"/>
      <c r="C68" s="1">
        <v>55</v>
      </c>
      <c r="D68" s="1">
        <v>2</v>
      </c>
      <c r="E68" s="2">
        <v>4</v>
      </c>
      <c r="F68" s="1">
        <f t="shared" si="2"/>
        <v>8</v>
      </c>
      <c r="G68" s="1"/>
    </row>
    <row r="69" spans="1:8" x14ac:dyDescent="0.3">
      <c r="A69" s="1">
        <v>4</v>
      </c>
      <c r="B69" s="1" t="s">
        <v>5</v>
      </c>
      <c r="C69" s="1"/>
      <c r="D69" s="1">
        <v>3</v>
      </c>
      <c r="E69" s="2">
        <v>10</v>
      </c>
      <c r="F69" s="1"/>
      <c r="G69" s="1"/>
      <c r="H69">
        <f>F70+F62+F56</f>
        <v>162</v>
      </c>
    </row>
    <row r="70" spans="1:8" x14ac:dyDescent="0.3">
      <c r="A70" s="1">
        <v>5</v>
      </c>
      <c r="B70" s="1" t="s">
        <v>6</v>
      </c>
      <c r="C70" s="1"/>
      <c r="D70" s="1">
        <v>3</v>
      </c>
      <c r="E70" s="2">
        <v>10</v>
      </c>
      <c r="F70" s="1">
        <f>SUM(F65:F68)</f>
        <v>52</v>
      </c>
      <c r="G70" s="1">
        <f>(F65*C65+F67*C67+F68*C68)/F70</f>
        <v>48.46153846153846</v>
      </c>
      <c r="H70">
        <f>(F52*C52+F53*C53+F59*C59+F61*C61+F65*C65+F67*C67+F68*C68)/(F56+F62+F70)</f>
        <v>42.037037037037038</v>
      </c>
    </row>
    <row r="71" spans="1:8" x14ac:dyDescent="0.3">
      <c r="A71" s="8" t="s">
        <v>20</v>
      </c>
      <c r="B71" s="9"/>
      <c r="C71" s="9"/>
      <c r="D71" s="9"/>
      <c r="E71" s="9"/>
      <c r="F71" s="9"/>
      <c r="G71" s="9"/>
    </row>
    <row r="72" spans="1:8" x14ac:dyDescent="0.3">
      <c r="A72" s="12" t="s">
        <v>9</v>
      </c>
      <c r="B72" s="13"/>
      <c r="C72" s="13"/>
      <c r="D72" s="13"/>
      <c r="E72" s="13"/>
      <c r="F72" s="13"/>
      <c r="G72" s="13"/>
    </row>
    <row r="73" spans="1:8" x14ac:dyDescent="0.3">
      <c r="A73" s="1"/>
      <c r="B73" s="1" t="s">
        <v>0</v>
      </c>
      <c r="C73" s="1" t="s">
        <v>12</v>
      </c>
      <c r="D73" s="1" t="s">
        <v>1</v>
      </c>
      <c r="E73" s="2" t="s">
        <v>2</v>
      </c>
      <c r="F73" s="3" t="s">
        <v>14</v>
      </c>
      <c r="G73" s="1" t="s">
        <v>15</v>
      </c>
    </row>
    <row r="74" spans="1:8" x14ac:dyDescent="0.3">
      <c r="A74" s="1">
        <v>1</v>
      </c>
      <c r="B74" s="1" t="s">
        <v>3</v>
      </c>
      <c r="C74" s="1">
        <v>50</v>
      </c>
      <c r="D74" s="1">
        <v>4</v>
      </c>
      <c r="E74" s="2">
        <v>4</v>
      </c>
      <c r="F74" s="1">
        <f>E74*D74</f>
        <v>16</v>
      </c>
      <c r="G74" s="1"/>
    </row>
    <row r="75" spans="1:8" x14ac:dyDescent="0.3">
      <c r="A75" s="1"/>
      <c r="B75" s="1"/>
      <c r="C75" s="1">
        <v>55</v>
      </c>
      <c r="D75" s="1">
        <v>3</v>
      </c>
      <c r="E75" s="2">
        <v>3</v>
      </c>
      <c r="F75" s="1">
        <f>E75*D75</f>
        <v>9</v>
      </c>
      <c r="G75" s="1"/>
    </row>
    <row r="76" spans="1:8" x14ac:dyDescent="0.3">
      <c r="A76" s="1">
        <v>2</v>
      </c>
      <c r="B76" s="1" t="s">
        <v>4</v>
      </c>
      <c r="C76" s="1"/>
      <c r="D76" s="1">
        <v>3</v>
      </c>
      <c r="E76" s="2">
        <v>8</v>
      </c>
      <c r="F76" s="1"/>
      <c r="G76" s="1"/>
    </row>
    <row r="77" spans="1:8" x14ac:dyDescent="0.3">
      <c r="A77" s="1">
        <v>3</v>
      </c>
      <c r="B77" s="1" t="s">
        <v>5</v>
      </c>
      <c r="C77" s="1"/>
      <c r="D77" s="1">
        <v>3</v>
      </c>
      <c r="E77" s="2">
        <v>10</v>
      </c>
      <c r="F77" s="1"/>
      <c r="G77" s="1"/>
    </row>
    <row r="78" spans="1:8" x14ac:dyDescent="0.3">
      <c r="A78" s="1">
        <v>4</v>
      </c>
      <c r="B78" s="1" t="s">
        <v>6</v>
      </c>
      <c r="C78" s="1"/>
      <c r="D78" s="1">
        <v>3</v>
      </c>
      <c r="E78" s="2">
        <v>10</v>
      </c>
      <c r="F78" s="1">
        <f>SUM(F74:F75)</f>
        <v>25</v>
      </c>
      <c r="G78" s="1">
        <f>(F74*C74+F75*C75)/F78</f>
        <v>51.8</v>
      </c>
    </row>
    <row r="79" spans="1:8" x14ac:dyDescent="0.3">
      <c r="A79" s="8" t="s">
        <v>10</v>
      </c>
      <c r="B79" s="9"/>
      <c r="C79" s="9"/>
      <c r="D79" s="9"/>
      <c r="E79" s="9"/>
      <c r="F79" s="9"/>
      <c r="G79" s="10"/>
    </row>
    <row r="80" spans="1:8" x14ac:dyDescent="0.3">
      <c r="A80" s="1"/>
      <c r="B80" s="1" t="s">
        <v>0</v>
      </c>
      <c r="C80" s="1" t="s">
        <v>12</v>
      </c>
      <c r="D80" s="1" t="s">
        <v>1</v>
      </c>
      <c r="E80" s="2" t="s">
        <v>2</v>
      </c>
      <c r="F80" s="1"/>
      <c r="G80" s="1"/>
    </row>
    <row r="81" spans="1:8" x14ac:dyDescent="0.3">
      <c r="A81" s="1">
        <v>1</v>
      </c>
      <c r="B81" s="1" t="s">
        <v>3</v>
      </c>
      <c r="C81" s="1">
        <v>40</v>
      </c>
      <c r="D81" s="1">
        <v>5</v>
      </c>
      <c r="E81" s="2">
        <v>7</v>
      </c>
      <c r="F81" s="1">
        <f>E81*D81</f>
        <v>35</v>
      </c>
      <c r="G81" s="1"/>
    </row>
    <row r="82" spans="1:8" x14ac:dyDescent="0.3">
      <c r="A82" s="1">
        <v>2</v>
      </c>
      <c r="B82" s="1" t="s">
        <v>7</v>
      </c>
      <c r="C82" s="1"/>
      <c r="D82" s="1">
        <v>3</v>
      </c>
      <c r="E82" s="2">
        <v>5</v>
      </c>
      <c r="F82" s="1"/>
      <c r="G82" s="1"/>
    </row>
    <row r="83" spans="1:8" x14ac:dyDescent="0.3">
      <c r="A83" s="1">
        <v>3</v>
      </c>
      <c r="B83" s="1" t="s">
        <v>3</v>
      </c>
      <c r="C83" s="1">
        <v>45</v>
      </c>
      <c r="D83" s="1">
        <v>4</v>
      </c>
      <c r="E83" s="2">
        <v>5</v>
      </c>
      <c r="F83" s="1">
        <f>E83*D83</f>
        <v>20</v>
      </c>
      <c r="G83" s="1"/>
    </row>
    <row r="84" spans="1:8" x14ac:dyDescent="0.3">
      <c r="A84" s="1">
        <v>4</v>
      </c>
      <c r="B84" s="1" t="s">
        <v>8</v>
      </c>
      <c r="C84" s="1"/>
      <c r="D84" s="1">
        <v>3</v>
      </c>
      <c r="E84" s="2">
        <v>10</v>
      </c>
      <c r="F84" s="1">
        <f>SUM(F81:F83)</f>
        <v>55</v>
      </c>
      <c r="G84" s="1">
        <f>(F81*C81+C83*F83)/F84</f>
        <v>41.81818181818182</v>
      </c>
    </row>
    <row r="85" spans="1:8" x14ac:dyDescent="0.3">
      <c r="A85" s="8" t="s">
        <v>11</v>
      </c>
      <c r="B85" s="9"/>
      <c r="C85" s="9"/>
      <c r="D85" s="9"/>
      <c r="E85" s="9"/>
      <c r="F85" s="9"/>
      <c r="G85" s="10"/>
    </row>
    <row r="86" spans="1:8" x14ac:dyDescent="0.3">
      <c r="A86" s="1"/>
      <c r="B86" s="1" t="s">
        <v>0</v>
      </c>
      <c r="C86" s="1" t="s">
        <v>12</v>
      </c>
      <c r="D86" s="1" t="s">
        <v>1</v>
      </c>
      <c r="E86" s="2" t="s">
        <v>2</v>
      </c>
      <c r="F86" s="1"/>
      <c r="G86" s="1"/>
    </row>
    <row r="87" spans="1:8" x14ac:dyDescent="0.3">
      <c r="A87" s="1">
        <v>1</v>
      </c>
      <c r="B87" s="1" t="s">
        <v>3</v>
      </c>
      <c r="C87" s="1">
        <v>40</v>
      </c>
      <c r="D87" s="1">
        <v>3</v>
      </c>
      <c r="E87" s="2">
        <v>5</v>
      </c>
      <c r="F87" s="1">
        <f>E87*D87</f>
        <v>15</v>
      </c>
      <c r="G87" s="1"/>
    </row>
    <row r="88" spans="1:8" x14ac:dyDescent="0.3">
      <c r="A88" s="1">
        <v>2</v>
      </c>
      <c r="B88" s="1" t="s">
        <v>4</v>
      </c>
      <c r="C88" s="1"/>
      <c r="D88" s="1">
        <v>3</v>
      </c>
      <c r="E88" s="2">
        <v>8</v>
      </c>
      <c r="F88" s="1"/>
      <c r="G88" s="1"/>
    </row>
    <row r="89" spans="1:8" x14ac:dyDescent="0.3">
      <c r="A89" s="1">
        <v>3</v>
      </c>
      <c r="B89" s="1" t="s">
        <v>3</v>
      </c>
      <c r="C89" s="1">
        <v>50</v>
      </c>
      <c r="D89" s="1">
        <v>3</v>
      </c>
      <c r="E89" s="2">
        <v>4</v>
      </c>
      <c r="F89" s="1">
        <f t="shared" ref="F89:F90" si="3">E89*D89</f>
        <v>12</v>
      </c>
      <c r="G89" s="1"/>
    </row>
    <row r="90" spans="1:8" x14ac:dyDescent="0.3">
      <c r="A90" s="1"/>
      <c r="B90" s="1"/>
      <c r="C90" s="1">
        <v>60</v>
      </c>
      <c r="D90" s="1">
        <v>2</v>
      </c>
      <c r="E90" s="2">
        <v>3</v>
      </c>
      <c r="F90" s="1">
        <f t="shared" si="3"/>
        <v>6</v>
      </c>
      <c r="G90" s="1"/>
    </row>
    <row r="91" spans="1:8" x14ac:dyDescent="0.3">
      <c r="A91" s="1">
        <v>4</v>
      </c>
      <c r="B91" s="1" t="s">
        <v>5</v>
      </c>
      <c r="C91" s="1"/>
      <c r="D91" s="1">
        <v>3</v>
      </c>
      <c r="E91" s="2">
        <v>10</v>
      </c>
      <c r="F91" s="1"/>
      <c r="G91" s="1"/>
      <c r="H91">
        <f>F92+F84+F78</f>
        <v>113</v>
      </c>
    </row>
    <row r="92" spans="1:8" x14ac:dyDescent="0.3">
      <c r="A92" s="1">
        <v>5</v>
      </c>
      <c r="B92" s="1" t="s">
        <v>6</v>
      </c>
      <c r="C92" s="1"/>
      <c r="D92" s="1">
        <v>3</v>
      </c>
      <c r="E92" s="2">
        <v>10</v>
      </c>
      <c r="F92" s="1">
        <f>SUM(F87:F90)</f>
        <v>33</v>
      </c>
      <c r="G92" s="1">
        <f>(F87*C87+F89*C89+F90*C90)/F92</f>
        <v>47.272727272727273</v>
      </c>
      <c r="H92">
        <f>(F74*C74+F75*C75+F81*C81+F83*C83+F87*C87+F89*C89+F90*C90)/(F78+F84+F92)</f>
        <v>45.619469026548671</v>
      </c>
    </row>
    <row r="93" spans="1:8" x14ac:dyDescent="0.3">
      <c r="A93" s="11" t="s">
        <v>21</v>
      </c>
      <c r="B93" s="11"/>
      <c r="C93" s="11"/>
      <c r="D93" s="11"/>
      <c r="E93" s="11"/>
      <c r="F93" s="11"/>
      <c r="G93" s="11"/>
      <c r="H93" s="4"/>
    </row>
    <row r="94" spans="1:8" x14ac:dyDescent="0.3">
      <c r="A94" s="12" t="s">
        <v>9</v>
      </c>
      <c r="B94" s="13"/>
      <c r="C94" s="13"/>
      <c r="D94" s="13"/>
      <c r="E94" s="13"/>
      <c r="F94" s="13"/>
      <c r="G94" s="13"/>
    </row>
    <row r="95" spans="1:8" x14ac:dyDescent="0.3">
      <c r="A95" s="1"/>
      <c r="B95" s="1" t="s">
        <v>0</v>
      </c>
      <c r="C95" s="1" t="s">
        <v>12</v>
      </c>
      <c r="D95" s="1" t="s">
        <v>1</v>
      </c>
      <c r="E95" s="2" t="s">
        <v>2</v>
      </c>
      <c r="F95" s="3" t="s">
        <v>14</v>
      </c>
      <c r="G95" s="1" t="s">
        <v>15</v>
      </c>
    </row>
    <row r="96" spans="1:8" x14ac:dyDescent="0.3">
      <c r="A96" s="1">
        <v>1</v>
      </c>
      <c r="B96" s="1" t="s">
        <v>3</v>
      </c>
      <c r="C96" s="1">
        <v>40</v>
      </c>
      <c r="D96" s="1">
        <v>4</v>
      </c>
      <c r="E96" s="2">
        <v>7</v>
      </c>
      <c r="F96" s="1">
        <f>E96*D96</f>
        <v>28</v>
      </c>
      <c r="G96" s="1"/>
    </row>
    <row r="97" spans="1:7" x14ac:dyDescent="0.3">
      <c r="A97" s="1"/>
      <c r="B97" s="1"/>
      <c r="C97" s="1">
        <v>45</v>
      </c>
      <c r="D97" s="1">
        <v>4</v>
      </c>
      <c r="E97" s="2">
        <v>6</v>
      </c>
      <c r="F97" s="1">
        <f>E97*D97</f>
        <v>24</v>
      </c>
      <c r="G97" s="1"/>
    </row>
    <row r="98" spans="1:7" x14ac:dyDescent="0.3">
      <c r="A98" s="1">
        <v>2</v>
      </c>
      <c r="B98" s="1" t="s">
        <v>4</v>
      </c>
      <c r="C98" s="1"/>
      <c r="D98" s="1">
        <v>3</v>
      </c>
      <c r="E98" s="2">
        <v>8</v>
      </c>
      <c r="F98" s="1"/>
      <c r="G98" s="1"/>
    </row>
    <row r="99" spans="1:7" x14ac:dyDescent="0.3">
      <c r="A99" s="1">
        <v>3</v>
      </c>
      <c r="B99" s="1" t="s">
        <v>5</v>
      </c>
      <c r="C99" s="1"/>
      <c r="D99" s="1">
        <v>3</v>
      </c>
      <c r="E99" s="2">
        <v>10</v>
      </c>
      <c r="F99" s="1"/>
      <c r="G99" s="1"/>
    </row>
    <row r="100" spans="1:7" x14ac:dyDescent="0.3">
      <c r="A100" s="1">
        <v>4</v>
      </c>
      <c r="B100" s="1" t="s">
        <v>6</v>
      </c>
      <c r="C100" s="1"/>
      <c r="D100" s="1">
        <v>3</v>
      </c>
      <c r="E100" s="2">
        <v>10</v>
      </c>
      <c r="F100" s="1">
        <f>SUM(F96:F97)</f>
        <v>52</v>
      </c>
      <c r="G100" s="1">
        <f>(F96*C96+F97*C97)/F100</f>
        <v>42.307692307692307</v>
      </c>
    </row>
    <row r="101" spans="1:7" x14ac:dyDescent="0.3">
      <c r="A101" s="8" t="s">
        <v>10</v>
      </c>
      <c r="B101" s="9"/>
      <c r="C101" s="9"/>
      <c r="D101" s="9"/>
      <c r="E101" s="9"/>
      <c r="F101" s="9"/>
      <c r="G101" s="10"/>
    </row>
    <row r="102" spans="1:7" x14ac:dyDescent="0.3">
      <c r="A102" s="1"/>
      <c r="B102" s="1" t="s">
        <v>0</v>
      </c>
      <c r="C102" s="1" t="s">
        <v>12</v>
      </c>
      <c r="D102" s="1" t="s">
        <v>1</v>
      </c>
      <c r="E102" s="2" t="s">
        <v>2</v>
      </c>
      <c r="F102" s="1"/>
      <c r="G102" s="1"/>
    </row>
    <row r="103" spans="1:7" x14ac:dyDescent="0.3">
      <c r="A103" s="1">
        <v>1</v>
      </c>
      <c r="B103" s="1" t="s">
        <v>3</v>
      </c>
      <c r="C103" s="1">
        <v>35</v>
      </c>
      <c r="D103" s="1">
        <v>3</v>
      </c>
      <c r="E103" s="2">
        <v>8</v>
      </c>
      <c r="F103" s="1">
        <f>E103*D103</f>
        <v>24</v>
      </c>
      <c r="G103" s="1"/>
    </row>
    <row r="104" spans="1:7" x14ac:dyDescent="0.3">
      <c r="A104" s="1">
        <v>2</v>
      </c>
      <c r="B104" s="1" t="s">
        <v>7</v>
      </c>
      <c r="C104" s="1"/>
      <c r="D104" s="1">
        <v>3</v>
      </c>
      <c r="E104" s="2">
        <v>5</v>
      </c>
      <c r="F104" s="1"/>
      <c r="G104" s="1"/>
    </row>
    <row r="105" spans="1:7" x14ac:dyDescent="0.3">
      <c r="A105" s="1">
        <v>3</v>
      </c>
      <c r="B105" s="1" t="s">
        <v>3</v>
      </c>
      <c r="C105" s="1">
        <v>40</v>
      </c>
      <c r="D105" s="1">
        <v>3</v>
      </c>
      <c r="E105" s="2">
        <v>6</v>
      </c>
      <c r="F105" s="1">
        <f>E105*D105</f>
        <v>18</v>
      </c>
      <c r="G105" s="1"/>
    </row>
    <row r="106" spans="1:7" x14ac:dyDescent="0.3">
      <c r="A106" s="1">
        <v>4</v>
      </c>
      <c r="B106" s="1" t="s">
        <v>8</v>
      </c>
      <c r="C106" s="1"/>
      <c r="D106" s="1">
        <v>3</v>
      </c>
      <c r="E106" s="2">
        <v>10</v>
      </c>
      <c r="F106" s="1">
        <f>SUM(F103:F105)</f>
        <v>42</v>
      </c>
      <c r="G106" s="1">
        <f>(F103*C103+C105*F105)/F106</f>
        <v>37.142857142857146</v>
      </c>
    </row>
    <row r="107" spans="1:7" x14ac:dyDescent="0.3">
      <c r="A107" s="8" t="s">
        <v>11</v>
      </c>
      <c r="B107" s="9"/>
      <c r="C107" s="9"/>
      <c r="D107" s="9"/>
      <c r="E107" s="9"/>
      <c r="F107" s="9"/>
      <c r="G107" s="10"/>
    </row>
    <row r="108" spans="1:7" x14ac:dyDescent="0.3">
      <c r="A108" s="1"/>
      <c r="B108" s="1" t="s">
        <v>0</v>
      </c>
      <c r="C108" s="1" t="s">
        <v>12</v>
      </c>
      <c r="D108" s="1" t="s">
        <v>1</v>
      </c>
      <c r="E108" s="2" t="s">
        <v>2</v>
      </c>
      <c r="F108" s="1"/>
      <c r="G108" s="1"/>
    </row>
    <row r="109" spans="1:7" x14ac:dyDescent="0.3">
      <c r="A109" s="1">
        <v>1</v>
      </c>
      <c r="B109" s="1" t="s">
        <v>3</v>
      </c>
      <c r="C109" s="1">
        <v>40</v>
      </c>
      <c r="D109" s="1">
        <v>4</v>
      </c>
      <c r="E109" s="2">
        <v>6</v>
      </c>
      <c r="F109" s="1">
        <f>E109*D109</f>
        <v>24</v>
      </c>
      <c r="G109" s="1"/>
    </row>
    <row r="110" spans="1:7" x14ac:dyDescent="0.3">
      <c r="A110" s="1">
        <v>2</v>
      </c>
      <c r="B110" s="1" t="s">
        <v>4</v>
      </c>
      <c r="C110" s="1"/>
      <c r="D110" s="1">
        <v>3</v>
      </c>
      <c r="E110" s="2">
        <v>8</v>
      </c>
      <c r="F110" s="1"/>
      <c r="G110" s="1"/>
    </row>
    <row r="111" spans="1:7" x14ac:dyDescent="0.3">
      <c r="A111" s="1">
        <v>3</v>
      </c>
      <c r="B111" s="1" t="s">
        <v>3</v>
      </c>
      <c r="C111" s="1">
        <v>50</v>
      </c>
      <c r="D111" s="1">
        <v>4</v>
      </c>
      <c r="E111" s="2">
        <v>5</v>
      </c>
      <c r="F111" s="1">
        <f t="shared" ref="F111:F112" si="4">E111*D111</f>
        <v>20</v>
      </c>
      <c r="G111" s="1"/>
    </row>
    <row r="112" spans="1:7" x14ac:dyDescent="0.3">
      <c r="A112" s="1"/>
      <c r="B112" s="1"/>
      <c r="C112" s="1">
        <v>60</v>
      </c>
      <c r="D112" s="1">
        <v>3</v>
      </c>
      <c r="E112" s="2">
        <v>4</v>
      </c>
      <c r="F112" s="1">
        <f t="shared" si="4"/>
        <v>12</v>
      </c>
      <c r="G112" s="1"/>
    </row>
    <row r="113" spans="1:8" x14ac:dyDescent="0.3">
      <c r="A113" s="1">
        <v>4</v>
      </c>
      <c r="B113" s="1" t="s">
        <v>5</v>
      </c>
      <c r="C113" s="1"/>
      <c r="D113" s="1">
        <v>3</v>
      </c>
      <c r="E113" s="2">
        <v>10</v>
      </c>
      <c r="F113" s="1"/>
      <c r="G113" s="1"/>
      <c r="H113">
        <f>F114+F106+F100</f>
        <v>150</v>
      </c>
    </row>
    <row r="114" spans="1:8" x14ac:dyDescent="0.3">
      <c r="A114" s="1">
        <v>5</v>
      </c>
      <c r="B114" s="1" t="s">
        <v>6</v>
      </c>
      <c r="C114" s="1"/>
      <c r="D114" s="1">
        <v>3</v>
      </c>
      <c r="E114" s="2">
        <v>10</v>
      </c>
      <c r="F114" s="1">
        <f>SUM(F109:F112)</f>
        <v>56</v>
      </c>
      <c r="G114" s="1">
        <f>(F109*C109+F111*C111+F112*C112)/F114</f>
        <v>47.857142857142854</v>
      </c>
      <c r="H114">
        <f>(F96*C96+F97*C97+F103*C103+F105*C105+F109*C109+F111*C111+F112*C112)/(F100+F106+F114)</f>
        <v>42.93333333333333</v>
      </c>
    </row>
    <row r="115" spans="1:8" x14ac:dyDescent="0.3">
      <c r="A115" s="14" t="s">
        <v>24</v>
      </c>
      <c r="B115" s="14"/>
      <c r="C115" s="14"/>
      <c r="D115" s="14"/>
      <c r="E115" s="14"/>
      <c r="F115" s="14"/>
      <c r="G115" s="14"/>
    </row>
    <row r="116" spans="1:8" x14ac:dyDescent="0.3">
      <c r="A116" s="11" t="s">
        <v>25</v>
      </c>
      <c r="B116" s="11"/>
      <c r="C116" s="11"/>
      <c r="D116" s="11"/>
      <c r="E116" s="11"/>
      <c r="F116" s="11"/>
      <c r="G116" s="11"/>
      <c r="H116" s="4"/>
    </row>
    <row r="117" spans="1:8" x14ac:dyDescent="0.3">
      <c r="A117" s="12" t="s">
        <v>9</v>
      </c>
      <c r="B117" s="13"/>
      <c r="C117" s="13"/>
      <c r="D117" s="13"/>
      <c r="E117" s="13"/>
      <c r="F117" s="13"/>
      <c r="G117" s="13"/>
    </row>
    <row r="118" spans="1:8" x14ac:dyDescent="0.3">
      <c r="A118" s="1"/>
      <c r="B118" s="1" t="s">
        <v>0</v>
      </c>
      <c r="C118" s="1" t="s">
        <v>12</v>
      </c>
      <c r="D118" s="1" t="s">
        <v>1</v>
      </c>
      <c r="E118" s="2" t="s">
        <v>2</v>
      </c>
      <c r="F118" s="3" t="s">
        <v>14</v>
      </c>
      <c r="G118" s="1" t="s">
        <v>15</v>
      </c>
    </row>
    <row r="119" spans="1:8" x14ac:dyDescent="0.3">
      <c r="A119" s="1">
        <v>1</v>
      </c>
      <c r="B119" s="1" t="s">
        <v>3</v>
      </c>
      <c r="C119" s="1">
        <v>50</v>
      </c>
      <c r="D119" s="1">
        <v>4</v>
      </c>
      <c r="E119" s="2">
        <v>5</v>
      </c>
      <c r="F119" s="1">
        <f>E119*D119</f>
        <v>20</v>
      </c>
      <c r="G119" s="1"/>
    </row>
    <row r="120" spans="1:8" x14ac:dyDescent="0.3">
      <c r="A120" s="1"/>
      <c r="B120" s="1"/>
      <c r="C120" s="1">
        <v>55</v>
      </c>
      <c r="D120" s="1">
        <v>3</v>
      </c>
      <c r="E120" s="2">
        <v>4</v>
      </c>
      <c r="F120" s="1">
        <f>E120*D120</f>
        <v>12</v>
      </c>
      <c r="G120" s="1"/>
    </row>
    <row r="121" spans="1:8" x14ac:dyDescent="0.3">
      <c r="A121" s="1">
        <v>2</v>
      </c>
      <c r="B121" s="1" t="s">
        <v>4</v>
      </c>
      <c r="C121" s="1"/>
      <c r="D121" s="1">
        <v>3</v>
      </c>
      <c r="E121" s="2">
        <v>8</v>
      </c>
      <c r="F121" s="1"/>
      <c r="G121" s="1"/>
    </row>
    <row r="122" spans="1:8" x14ac:dyDescent="0.3">
      <c r="A122" s="1">
        <v>3</v>
      </c>
      <c r="B122" s="1" t="s">
        <v>5</v>
      </c>
      <c r="C122" s="1"/>
      <c r="D122" s="1">
        <v>3</v>
      </c>
      <c r="E122" s="2">
        <v>10</v>
      </c>
      <c r="F122" s="1"/>
      <c r="G122" s="1"/>
    </row>
    <row r="123" spans="1:8" x14ac:dyDescent="0.3">
      <c r="A123" s="1">
        <v>4</v>
      </c>
      <c r="B123" s="1" t="s">
        <v>6</v>
      </c>
      <c r="C123" s="1"/>
      <c r="D123" s="1">
        <v>3</v>
      </c>
      <c r="E123" s="2">
        <v>10</v>
      </c>
      <c r="F123" s="1">
        <f>SUM(F119:F120)</f>
        <v>32</v>
      </c>
      <c r="G123" s="1">
        <f>(F119*C119+F120*C120)/F123</f>
        <v>51.875</v>
      </c>
    </row>
    <row r="124" spans="1:8" x14ac:dyDescent="0.3">
      <c r="A124" s="8" t="s">
        <v>10</v>
      </c>
      <c r="B124" s="9"/>
      <c r="C124" s="9"/>
      <c r="D124" s="9"/>
      <c r="E124" s="9"/>
      <c r="F124" s="9"/>
      <c r="G124" s="10"/>
    </row>
    <row r="125" spans="1:8" x14ac:dyDescent="0.3">
      <c r="A125" s="1"/>
      <c r="B125" s="1" t="s">
        <v>0</v>
      </c>
      <c r="C125" s="1" t="s">
        <v>12</v>
      </c>
      <c r="D125" s="1" t="s">
        <v>1</v>
      </c>
      <c r="E125" s="2" t="s">
        <v>2</v>
      </c>
      <c r="F125" s="1"/>
      <c r="G125" s="1"/>
    </row>
    <row r="126" spans="1:8" x14ac:dyDescent="0.3">
      <c r="A126" s="1">
        <v>1</v>
      </c>
      <c r="B126" s="1" t="s">
        <v>3</v>
      </c>
      <c r="C126" s="1">
        <v>40</v>
      </c>
      <c r="D126" s="1">
        <v>4</v>
      </c>
      <c r="E126" s="2">
        <v>7</v>
      </c>
      <c r="F126" s="1">
        <f>E126*D126</f>
        <v>28</v>
      </c>
      <c r="G126" s="1"/>
    </row>
    <row r="127" spans="1:8" x14ac:dyDescent="0.3">
      <c r="A127" s="1">
        <v>2</v>
      </c>
      <c r="B127" s="1" t="s">
        <v>7</v>
      </c>
      <c r="C127" s="1"/>
      <c r="D127" s="1">
        <v>3</v>
      </c>
      <c r="E127" s="2">
        <v>5</v>
      </c>
      <c r="F127" s="1"/>
      <c r="G127" s="1"/>
    </row>
    <row r="128" spans="1:8" x14ac:dyDescent="0.3">
      <c r="A128" s="1">
        <v>3</v>
      </c>
      <c r="B128" s="1" t="s">
        <v>3</v>
      </c>
      <c r="C128" s="1">
        <v>45</v>
      </c>
      <c r="D128" s="1">
        <v>4</v>
      </c>
      <c r="E128" s="2">
        <v>6</v>
      </c>
      <c r="F128" s="1">
        <f>E128*D128</f>
        <v>24</v>
      </c>
      <c r="G128" s="1"/>
    </row>
    <row r="129" spans="1:8" x14ac:dyDescent="0.3">
      <c r="A129" s="1">
        <v>4</v>
      </c>
      <c r="B129" s="1" t="s">
        <v>8</v>
      </c>
      <c r="C129" s="1"/>
      <c r="D129" s="1">
        <v>3</v>
      </c>
      <c r="E129" s="2">
        <v>10</v>
      </c>
      <c r="F129" s="1">
        <f>SUM(F126:F128)</f>
        <v>52</v>
      </c>
      <c r="G129" s="1">
        <f>(F126*C126+C128*F128)/F129</f>
        <v>42.307692307692307</v>
      </c>
    </row>
    <row r="130" spans="1:8" x14ac:dyDescent="0.3">
      <c r="A130" s="8" t="s">
        <v>11</v>
      </c>
      <c r="B130" s="9"/>
      <c r="C130" s="9"/>
      <c r="D130" s="9"/>
      <c r="E130" s="9"/>
      <c r="F130" s="9"/>
      <c r="G130" s="10"/>
    </row>
    <row r="131" spans="1:8" x14ac:dyDescent="0.3">
      <c r="A131" s="1"/>
      <c r="B131" s="1" t="s">
        <v>0</v>
      </c>
      <c r="C131" s="1" t="s">
        <v>12</v>
      </c>
      <c r="D131" s="1" t="s">
        <v>1</v>
      </c>
      <c r="E131" s="2" t="s">
        <v>2</v>
      </c>
      <c r="F131" s="1"/>
      <c r="G131" s="1"/>
    </row>
    <row r="132" spans="1:8" x14ac:dyDescent="0.3">
      <c r="A132" s="1">
        <v>1</v>
      </c>
      <c r="B132" s="1" t="s">
        <v>3</v>
      </c>
      <c r="C132" s="1">
        <v>50</v>
      </c>
      <c r="D132" s="1">
        <v>4</v>
      </c>
      <c r="E132" s="2">
        <v>6</v>
      </c>
      <c r="F132" s="1">
        <f>E132*D132</f>
        <v>24</v>
      </c>
      <c r="G132" s="1"/>
    </row>
    <row r="133" spans="1:8" x14ac:dyDescent="0.3">
      <c r="A133" s="1">
        <v>2</v>
      </c>
      <c r="B133" s="1" t="s">
        <v>4</v>
      </c>
      <c r="C133" s="1"/>
      <c r="D133" s="1">
        <v>3</v>
      </c>
      <c r="E133" s="2">
        <v>8</v>
      </c>
      <c r="F133" s="1"/>
      <c r="G133" s="1"/>
    </row>
    <row r="134" spans="1:8" x14ac:dyDescent="0.3">
      <c r="A134" s="1">
        <v>3</v>
      </c>
      <c r="B134" s="1" t="s">
        <v>3</v>
      </c>
      <c r="C134" s="1">
        <v>55</v>
      </c>
      <c r="D134" s="1">
        <v>3</v>
      </c>
      <c r="E134" s="2">
        <v>5</v>
      </c>
      <c r="F134" s="1">
        <f t="shared" ref="F134:F135" si="5">E134*D134</f>
        <v>15</v>
      </c>
      <c r="G134" s="1"/>
    </row>
    <row r="135" spans="1:8" x14ac:dyDescent="0.3">
      <c r="A135" s="1"/>
      <c r="B135" s="1"/>
      <c r="C135" s="1">
        <v>60</v>
      </c>
      <c r="D135" s="1">
        <v>2</v>
      </c>
      <c r="E135" s="2">
        <v>4</v>
      </c>
      <c r="F135" s="1">
        <f t="shared" si="5"/>
        <v>8</v>
      </c>
      <c r="G135" s="1"/>
    </row>
    <row r="136" spans="1:8" x14ac:dyDescent="0.3">
      <c r="A136" s="1">
        <v>4</v>
      </c>
      <c r="B136" s="1" t="s">
        <v>5</v>
      </c>
      <c r="C136" s="1"/>
      <c r="D136" s="1">
        <v>3</v>
      </c>
      <c r="E136" s="2">
        <v>10</v>
      </c>
      <c r="F136" s="1"/>
      <c r="G136" s="1"/>
      <c r="H136">
        <f>F137+F129+F123</f>
        <v>131</v>
      </c>
    </row>
    <row r="137" spans="1:8" x14ac:dyDescent="0.3">
      <c r="A137" s="1">
        <v>5</v>
      </c>
      <c r="B137" s="1" t="s">
        <v>6</v>
      </c>
      <c r="C137" s="1"/>
      <c r="D137" s="1">
        <v>3</v>
      </c>
      <c r="E137" s="2">
        <v>10</v>
      </c>
      <c r="F137" s="1">
        <f>SUM(F132:F135)</f>
        <v>47</v>
      </c>
      <c r="G137" s="1">
        <f>(F132*C132+F134*C134+F135*C135)/F137</f>
        <v>53.297872340425535</v>
      </c>
      <c r="H137">
        <f>(F119*C119+F120*C120+F126*C126+F128*C128+F132*C132+F134*C134+F135*C135)/(F123+F129+F137)</f>
        <v>48.587786259541986</v>
      </c>
    </row>
    <row r="138" spans="1:8" x14ac:dyDescent="0.3">
      <c r="A138" s="8" t="s">
        <v>26</v>
      </c>
      <c r="B138" s="9"/>
      <c r="C138" s="9"/>
      <c r="D138" s="9"/>
      <c r="E138" s="9"/>
      <c r="F138" s="9"/>
      <c r="G138" s="9"/>
    </row>
    <row r="139" spans="1:8" x14ac:dyDescent="0.3">
      <c r="A139" s="12" t="s">
        <v>9</v>
      </c>
      <c r="B139" s="13"/>
      <c r="C139" s="13"/>
      <c r="D139" s="13"/>
      <c r="E139" s="13"/>
      <c r="F139" s="13"/>
      <c r="G139" s="13"/>
    </row>
    <row r="140" spans="1:8" x14ac:dyDescent="0.3">
      <c r="A140" s="1"/>
      <c r="B140" s="1" t="s">
        <v>0</v>
      </c>
      <c r="C140" s="1" t="s">
        <v>12</v>
      </c>
      <c r="D140" s="1" t="s">
        <v>1</v>
      </c>
      <c r="E140" s="2" t="s">
        <v>2</v>
      </c>
      <c r="F140" s="3" t="s">
        <v>14</v>
      </c>
      <c r="G140" s="1" t="s">
        <v>15</v>
      </c>
    </row>
    <row r="141" spans="1:8" x14ac:dyDescent="0.3">
      <c r="A141" s="1">
        <v>1</v>
      </c>
      <c r="B141" s="1" t="s">
        <v>3</v>
      </c>
      <c r="C141" s="1">
        <v>55</v>
      </c>
      <c r="D141" s="1">
        <v>3</v>
      </c>
      <c r="E141" s="2">
        <v>4</v>
      </c>
      <c r="F141" s="1">
        <f>E141*D141</f>
        <v>12</v>
      </c>
      <c r="G141" s="1"/>
    </row>
    <row r="142" spans="1:8" x14ac:dyDescent="0.3">
      <c r="A142" s="1"/>
      <c r="B142" s="1"/>
      <c r="C142" s="1">
        <v>60</v>
      </c>
      <c r="D142" s="1">
        <v>3</v>
      </c>
      <c r="E142" s="2">
        <v>3</v>
      </c>
      <c r="F142" s="1">
        <f>E142*D142</f>
        <v>9</v>
      </c>
      <c r="G142" s="1"/>
    </row>
    <row r="143" spans="1:8" x14ac:dyDescent="0.3">
      <c r="A143" s="1">
        <v>2</v>
      </c>
      <c r="B143" s="1" t="s">
        <v>4</v>
      </c>
      <c r="C143" s="1"/>
      <c r="D143" s="1">
        <v>3</v>
      </c>
      <c r="E143" s="2">
        <v>8</v>
      </c>
      <c r="F143" s="1"/>
      <c r="G143" s="1"/>
    </row>
    <row r="144" spans="1:8" x14ac:dyDescent="0.3">
      <c r="A144" s="1">
        <v>3</v>
      </c>
      <c r="B144" s="1" t="s">
        <v>5</v>
      </c>
      <c r="C144" s="1"/>
      <c r="D144" s="1">
        <v>3</v>
      </c>
      <c r="E144" s="2">
        <v>10</v>
      </c>
      <c r="F144" s="1"/>
      <c r="G144" s="1"/>
    </row>
    <row r="145" spans="1:8" x14ac:dyDescent="0.3">
      <c r="A145" s="1">
        <v>4</v>
      </c>
      <c r="B145" s="1" t="s">
        <v>6</v>
      </c>
      <c r="C145" s="1"/>
      <c r="D145" s="1">
        <v>3</v>
      </c>
      <c r="E145" s="2">
        <v>10</v>
      </c>
      <c r="F145" s="1">
        <f>SUM(F141:F142)</f>
        <v>21</v>
      </c>
      <c r="G145" s="1">
        <f>(F141*C141+F142*C142)/F145</f>
        <v>57.142857142857146</v>
      </c>
    </row>
    <row r="146" spans="1:8" x14ac:dyDescent="0.3">
      <c r="A146" s="8" t="s">
        <v>10</v>
      </c>
      <c r="B146" s="9"/>
      <c r="C146" s="9"/>
      <c r="D146" s="9"/>
      <c r="E146" s="9"/>
      <c r="F146" s="9"/>
      <c r="G146" s="10"/>
    </row>
    <row r="147" spans="1:8" x14ac:dyDescent="0.3">
      <c r="A147" s="1"/>
      <c r="B147" s="1" t="s">
        <v>0</v>
      </c>
      <c r="C147" s="1" t="s">
        <v>12</v>
      </c>
      <c r="D147" s="1" t="s">
        <v>1</v>
      </c>
      <c r="E147" s="2" t="s">
        <v>2</v>
      </c>
      <c r="F147" s="1"/>
      <c r="G147" s="1"/>
    </row>
    <row r="148" spans="1:8" x14ac:dyDescent="0.3">
      <c r="A148" s="1">
        <v>1</v>
      </c>
      <c r="B148" s="1" t="s">
        <v>3</v>
      </c>
      <c r="C148" s="1">
        <v>45</v>
      </c>
      <c r="D148" s="1">
        <v>5</v>
      </c>
      <c r="E148" s="2">
        <v>7</v>
      </c>
      <c r="F148" s="1">
        <f>E148*D148</f>
        <v>35</v>
      </c>
      <c r="G148" s="1"/>
    </row>
    <row r="149" spans="1:8" x14ac:dyDescent="0.3">
      <c r="A149" s="1">
        <v>2</v>
      </c>
      <c r="B149" s="1" t="s">
        <v>7</v>
      </c>
      <c r="C149" s="1"/>
      <c r="D149" s="1">
        <v>3</v>
      </c>
      <c r="E149" s="2">
        <v>5</v>
      </c>
      <c r="F149" s="1"/>
      <c r="G149" s="1"/>
    </row>
    <row r="150" spans="1:8" x14ac:dyDescent="0.3">
      <c r="A150" s="1">
        <v>3</v>
      </c>
      <c r="B150" s="1" t="s">
        <v>3</v>
      </c>
      <c r="C150" s="1">
        <v>50</v>
      </c>
      <c r="D150" s="1">
        <v>4</v>
      </c>
      <c r="E150" s="2">
        <v>5</v>
      </c>
      <c r="F150" s="1">
        <f>E150*D150</f>
        <v>20</v>
      </c>
      <c r="G150" s="1"/>
    </row>
    <row r="151" spans="1:8" x14ac:dyDescent="0.3">
      <c r="A151" s="1">
        <v>4</v>
      </c>
      <c r="B151" s="1" t="s">
        <v>8</v>
      </c>
      <c r="C151" s="1"/>
      <c r="D151" s="1">
        <v>3</v>
      </c>
      <c r="E151" s="2">
        <v>10</v>
      </c>
      <c r="F151" s="1">
        <f>SUM(F148:F150)</f>
        <v>55</v>
      </c>
      <c r="G151" s="1">
        <f>(F148*C148+C150*F150)/F151</f>
        <v>46.81818181818182</v>
      </c>
    </row>
    <row r="152" spans="1:8" x14ac:dyDescent="0.3">
      <c r="A152" s="8" t="s">
        <v>11</v>
      </c>
      <c r="B152" s="9"/>
      <c r="C152" s="9"/>
      <c r="D152" s="9"/>
      <c r="E152" s="9"/>
      <c r="F152" s="9"/>
      <c r="G152" s="10"/>
    </row>
    <row r="153" spans="1:8" x14ac:dyDescent="0.3">
      <c r="A153" s="1"/>
      <c r="B153" s="1" t="s">
        <v>0</v>
      </c>
      <c r="C153" s="1" t="s">
        <v>12</v>
      </c>
      <c r="D153" s="1" t="s">
        <v>1</v>
      </c>
      <c r="E153" s="2" t="s">
        <v>2</v>
      </c>
      <c r="F153" s="1"/>
      <c r="G153" s="1"/>
    </row>
    <row r="154" spans="1:8" x14ac:dyDescent="0.3">
      <c r="A154" s="1">
        <v>1</v>
      </c>
      <c r="B154" s="1" t="s">
        <v>3</v>
      </c>
      <c r="C154" s="1">
        <v>45</v>
      </c>
      <c r="D154" s="1">
        <v>3</v>
      </c>
      <c r="E154" s="2">
        <v>5</v>
      </c>
      <c r="F154" s="1">
        <f>E154*D154</f>
        <v>15</v>
      </c>
      <c r="G154" s="1"/>
    </row>
    <row r="155" spans="1:8" x14ac:dyDescent="0.3">
      <c r="A155" s="1">
        <v>2</v>
      </c>
      <c r="B155" s="1" t="s">
        <v>4</v>
      </c>
      <c r="C155" s="1"/>
      <c r="D155" s="1">
        <v>3</v>
      </c>
      <c r="E155" s="2">
        <v>8</v>
      </c>
      <c r="F155" s="1"/>
      <c r="G155" s="1"/>
    </row>
    <row r="156" spans="1:8" x14ac:dyDescent="0.3">
      <c r="A156" s="1">
        <v>3</v>
      </c>
      <c r="B156" s="1" t="s">
        <v>3</v>
      </c>
      <c r="C156" s="1">
        <v>55</v>
      </c>
      <c r="D156" s="1">
        <v>3</v>
      </c>
      <c r="E156" s="2">
        <v>4</v>
      </c>
      <c r="F156" s="1">
        <f t="shared" ref="F156:F157" si="6">E156*D156</f>
        <v>12</v>
      </c>
      <c r="G156" s="1"/>
    </row>
    <row r="157" spans="1:8" x14ac:dyDescent="0.3">
      <c r="A157" s="1"/>
      <c r="B157" s="1"/>
      <c r="C157" s="1">
        <v>65</v>
      </c>
      <c r="D157" s="1">
        <v>2</v>
      </c>
      <c r="E157" s="2">
        <v>3</v>
      </c>
      <c r="F157" s="1">
        <f t="shared" si="6"/>
        <v>6</v>
      </c>
      <c r="G157" s="1"/>
    </row>
    <row r="158" spans="1:8" x14ac:dyDescent="0.3">
      <c r="A158" s="1">
        <v>4</v>
      </c>
      <c r="B158" s="1" t="s">
        <v>5</v>
      </c>
      <c r="C158" s="1"/>
      <c r="D158" s="1">
        <v>3</v>
      </c>
      <c r="E158" s="2">
        <v>10</v>
      </c>
      <c r="F158" s="1"/>
      <c r="G158" s="1"/>
      <c r="H158">
        <f>F159+F151+F145</f>
        <v>109</v>
      </c>
    </row>
    <row r="159" spans="1:8" x14ac:dyDescent="0.3">
      <c r="A159" s="1">
        <v>5</v>
      </c>
      <c r="B159" s="1" t="s">
        <v>6</v>
      </c>
      <c r="C159" s="1"/>
      <c r="D159" s="1">
        <v>3</v>
      </c>
      <c r="E159" s="2">
        <v>10</v>
      </c>
      <c r="F159" s="1">
        <f>SUM(F154:F157)</f>
        <v>33</v>
      </c>
      <c r="G159" s="1">
        <f>(F154*C154+F156*C156+F157*C157)/F159</f>
        <v>52.272727272727273</v>
      </c>
      <c r="H159">
        <f>(F141*C141+F142*C142+F148*C148+F150*C150+F154*C154+F156*C156+F157*C157)/(F145+F151+F159)</f>
        <v>50.458715596330272</v>
      </c>
    </row>
    <row r="160" spans="1:8" x14ac:dyDescent="0.3">
      <c r="A160" s="11" t="s">
        <v>27</v>
      </c>
      <c r="B160" s="11"/>
      <c r="C160" s="11"/>
      <c r="D160" s="11"/>
      <c r="E160" s="11"/>
      <c r="F160" s="11"/>
      <c r="G160" s="11"/>
      <c r="H160" s="4"/>
    </row>
    <row r="161" spans="1:7" x14ac:dyDescent="0.3">
      <c r="A161" s="12" t="s">
        <v>9</v>
      </c>
      <c r="B161" s="13"/>
      <c r="C161" s="13"/>
      <c r="D161" s="13"/>
      <c r="E161" s="13"/>
      <c r="F161" s="13"/>
      <c r="G161" s="13"/>
    </row>
    <row r="162" spans="1:7" x14ac:dyDescent="0.3">
      <c r="A162" s="1"/>
      <c r="B162" s="1" t="s">
        <v>0</v>
      </c>
      <c r="C162" s="1" t="s">
        <v>12</v>
      </c>
      <c r="D162" s="1" t="s">
        <v>1</v>
      </c>
      <c r="E162" s="2" t="s">
        <v>2</v>
      </c>
      <c r="F162" s="3" t="s">
        <v>14</v>
      </c>
      <c r="G162" s="1" t="s">
        <v>15</v>
      </c>
    </row>
    <row r="163" spans="1:7" x14ac:dyDescent="0.3">
      <c r="A163" s="1">
        <v>1</v>
      </c>
      <c r="B163" s="1" t="s">
        <v>3</v>
      </c>
      <c r="C163" s="1">
        <v>40</v>
      </c>
      <c r="D163" s="1">
        <v>4</v>
      </c>
      <c r="E163" s="2">
        <v>7</v>
      </c>
      <c r="F163" s="1">
        <f>E163*D163</f>
        <v>28</v>
      </c>
      <c r="G163" s="1"/>
    </row>
    <row r="164" spans="1:7" x14ac:dyDescent="0.3">
      <c r="A164" s="1"/>
      <c r="B164" s="1"/>
      <c r="C164" s="1">
        <v>45</v>
      </c>
      <c r="D164" s="1">
        <v>4</v>
      </c>
      <c r="E164" s="2">
        <v>6</v>
      </c>
      <c r="F164" s="1">
        <f>E164*D164</f>
        <v>24</v>
      </c>
      <c r="G164" s="1"/>
    </row>
    <row r="165" spans="1:7" x14ac:dyDescent="0.3">
      <c r="A165" s="1">
        <v>2</v>
      </c>
      <c r="B165" s="1" t="s">
        <v>4</v>
      </c>
      <c r="C165" s="1"/>
      <c r="D165" s="1">
        <v>3</v>
      </c>
      <c r="E165" s="2">
        <v>8</v>
      </c>
      <c r="F165" s="1"/>
      <c r="G165" s="1"/>
    </row>
    <row r="166" spans="1:7" x14ac:dyDescent="0.3">
      <c r="A166" s="1">
        <v>3</v>
      </c>
      <c r="B166" s="1" t="s">
        <v>5</v>
      </c>
      <c r="C166" s="1"/>
      <c r="D166" s="1">
        <v>3</v>
      </c>
      <c r="E166" s="2">
        <v>10</v>
      </c>
      <c r="F166" s="1"/>
      <c r="G166" s="1"/>
    </row>
    <row r="167" spans="1:7" x14ac:dyDescent="0.3">
      <c r="A167" s="1">
        <v>4</v>
      </c>
      <c r="B167" s="1" t="s">
        <v>6</v>
      </c>
      <c r="C167" s="1"/>
      <c r="D167" s="1">
        <v>3</v>
      </c>
      <c r="E167" s="2">
        <v>10</v>
      </c>
      <c r="F167" s="1">
        <f>SUM(F163:F164)</f>
        <v>52</v>
      </c>
      <c r="G167" s="1">
        <f>(F163*C163+F164*C164)/F167</f>
        <v>42.307692307692307</v>
      </c>
    </row>
    <row r="168" spans="1:7" x14ac:dyDescent="0.3">
      <c r="A168" s="8" t="s">
        <v>10</v>
      </c>
      <c r="B168" s="9"/>
      <c r="C168" s="9"/>
      <c r="D168" s="9"/>
      <c r="E168" s="9"/>
      <c r="F168" s="9"/>
      <c r="G168" s="10"/>
    </row>
    <row r="169" spans="1:7" x14ac:dyDescent="0.3">
      <c r="A169" s="1"/>
      <c r="B169" s="1" t="s">
        <v>0</v>
      </c>
      <c r="C169" s="1" t="s">
        <v>12</v>
      </c>
      <c r="D169" s="1" t="s">
        <v>1</v>
      </c>
      <c r="E169" s="2" t="s">
        <v>2</v>
      </c>
      <c r="F169" s="1"/>
      <c r="G169" s="1"/>
    </row>
    <row r="170" spans="1:7" x14ac:dyDescent="0.3">
      <c r="A170" s="1">
        <v>1</v>
      </c>
      <c r="B170" s="1" t="s">
        <v>3</v>
      </c>
      <c r="C170" s="1">
        <v>35</v>
      </c>
      <c r="D170" s="1">
        <v>4</v>
      </c>
      <c r="E170" s="2">
        <v>8</v>
      </c>
      <c r="F170" s="1">
        <f>E170*D170</f>
        <v>32</v>
      </c>
      <c r="G170" s="1"/>
    </row>
    <row r="171" spans="1:7" x14ac:dyDescent="0.3">
      <c r="A171" s="1">
        <v>2</v>
      </c>
      <c r="B171" s="1" t="s">
        <v>7</v>
      </c>
      <c r="C171" s="1"/>
      <c r="D171" s="1">
        <v>3</v>
      </c>
      <c r="E171" s="2">
        <v>5</v>
      </c>
      <c r="F171" s="1"/>
      <c r="G171" s="1"/>
    </row>
    <row r="172" spans="1:7" x14ac:dyDescent="0.3">
      <c r="A172" s="1">
        <v>3</v>
      </c>
      <c r="B172" s="1" t="s">
        <v>3</v>
      </c>
      <c r="C172" s="1">
        <v>40</v>
      </c>
      <c r="D172" s="1">
        <v>4</v>
      </c>
      <c r="E172" s="2">
        <v>6</v>
      </c>
      <c r="F172" s="1">
        <f>E172*D172</f>
        <v>24</v>
      </c>
      <c r="G172" s="1"/>
    </row>
    <row r="173" spans="1:7" x14ac:dyDescent="0.3">
      <c r="A173" s="1">
        <v>4</v>
      </c>
      <c r="B173" s="1" t="s">
        <v>8</v>
      </c>
      <c r="C173" s="1"/>
      <c r="D173" s="1">
        <v>3</v>
      </c>
      <c r="E173" s="2">
        <v>10</v>
      </c>
      <c r="F173" s="1">
        <f>SUM(F170:F172)</f>
        <v>56</v>
      </c>
      <c r="G173" s="1">
        <f>(F170*C170+C172*F172)/F173</f>
        <v>37.142857142857146</v>
      </c>
    </row>
    <row r="174" spans="1:7" x14ac:dyDescent="0.3">
      <c r="A174" s="8" t="s">
        <v>11</v>
      </c>
      <c r="B174" s="9"/>
      <c r="C174" s="9"/>
      <c r="D174" s="9"/>
      <c r="E174" s="9"/>
      <c r="F174" s="9"/>
      <c r="G174" s="10"/>
    </row>
    <row r="175" spans="1:7" x14ac:dyDescent="0.3">
      <c r="A175" s="1"/>
      <c r="B175" s="1" t="s">
        <v>0</v>
      </c>
      <c r="C175" s="1" t="s">
        <v>12</v>
      </c>
      <c r="D175" s="1" t="s">
        <v>1</v>
      </c>
      <c r="E175" s="2" t="s">
        <v>2</v>
      </c>
      <c r="F175" s="1"/>
      <c r="G175" s="1"/>
    </row>
    <row r="176" spans="1:7" x14ac:dyDescent="0.3">
      <c r="A176" s="1">
        <v>1</v>
      </c>
      <c r="B176" s="1" t="s">
        <v>3</v>
      </c>
      <c r="C176" s="1">
        <v>45</v>
      </c>
      <c r="D176" s="1">
        <v>4</v>
      </c>
      <c r="E176" s="2">
        <v>6</v>
      </c>
      <c r="F176" s="1">
        <f>E176*D176</f>
        <v>24</v>
      </c>
      <c r="G176" s="1"/>
    </row>
    <row r="177" spans="1:8" x14ac:dyDescent="0.3">
      <c r="A177" s="1">
        <v>2</v>
      </c>
      <c r="B177" s="1" t="s">
        <v>4</v>
      </c>
      <c r="C177" s="1"/>
      <c r="D177" s="1">
        <v>3</v>
      </c>
      <c r="E177" s="2">
        <v>8</v>
      </c>
      <c r="F177" s="1"/>
      <c r="G177" s="1"/>
    </row>
    <row r="178" spans="1:8" x14ac:dyDescent="0.3">
      <c r="A178" s="1">
        <v>3</v>
      </c>
      <c r="B178" s="1" t="s">
        <v>3</v>
      </c>
      <c r="C178" s="1">
        <v>50</v>
      </c>
      <c r="D178" s="1">
        <v>4</v>
      </c>
      <c r="E178" s="2">
        <v>5</v>
      </c>
      <c r="F178" s="1">
        <f t="shared" ref="F178:F179" si="7">E178*D178</f>
        <v>20</v>
      </c>
      <c r="G178" s="1"/>
    </row>
    <row r="179" spans="1:8" x14ac:dyDescent="0.3">
      <c r="A179" s="1"/>
      <c r="B179" s="1"/>
      <c r="C179" s="1">
        <v>55</v>
      </c>
      <c r="D179" s="1">
        <v>4</v>
      </c>
      <c r="E179" s="2">
        <v>4</v>
      </c>
      <c r="F179" s="1">
        <f t="shared" si="7"/>
        <v>16</v>
      </c>
      <c r="G179" s="1"/>
    </row>
    <row r="180" spans="1:8" x14ac:dyDescent="0.3">
      <c r="A180" s="1">
        <v>4</v>
      </c>
      <c r="B180" s="1" t="s">
        <v>5</v>
      </c>
      <c r="C180" s="1"/>
      <c r="D180" s="1">
        <v>3</v>
      </c>
      <c r="E180" s="2">
        <v>10</v>
      </c>
      <c r="F180" s="1"/>
      <c r="G180" s="1"/>
      <c r="H180">
        <f>F181+F173+F167</f>
        <v>168</v>
      </c>
    </row>
    <row r="181" spans="1:8" x14ac:dyDescent="0.3">
      <c r="A181" s="1">
        <v>5</v>
      </c>
      <c r="B181" s="1" t="s">
        <v>6</v>
      </c>
      <c r="C181" s="1"/>
      <c r="D181" s="1">
        <v>3</v>
      </c>
      <c r="E181" s="2">
        <v>10</v>
      </c>
      <c r="F181" s="1">
        <f>SUM(F176:F179)</f>
        <v>60</v>
      </c>
      <c r="G181" s="1">
        <f>(F176*C176+F178*C178+F179*C179)/F181</f>
        <v>49.333333333333336</v>
      </c>
      <c r="H181">
        <f>(F163*C163+F164*C164+F170*C170+F172*C172+F176*C176+F178*C178+F179*C179)/(F167+F173+F181)</f>
        <v>43.095238095238095</v>
      </c>
    </row>
    <row r="182" spans="1:8" x14ac:dyDescent="0.3">
      <c r="A182" s="14" t="s">
        <v>28</v>
      </c>
      <c r="B182" s="14"/>
      <c r="C182" s="14"/>
      <c r="D182" s="14"/>
      <c r="E182" s="14"/>
      <c r="F182" s="14"/>
      <c r="G182" s="14"/>
    </row>
    <row r="183" spans="1:8" x14ac:dyDescent="0.3">
      <c r="A183" s="11" t="s">
        <v>29</v>
      </c>
      <c r="B183" s="11"/>
      <c r="C183" s="11"/>
      <c r="D183" s="11"/>
      <c r="E183" s="11"/>
      <c r="F183" s="11"/>
      <c r="G183" s="11"/>
      <c r="H183" s="4"/>
    </row>
    <row r="184" spans="1:8" x14ac:dyDescent="0.3">
      <c r="A184" s="12" t="s">
        <v>9</v>
      </c>
      <c r="B184" s="13"/>
      <c r="C184" s="13"/>
      <c r="D184" s="13"/>
      <c r="E184" s="13"/>
      <c r="F184" s="13"/>
      <c r="G184" s="13"/>
    </row>
    <row r="185" spans="1:8" x14ac:dyDescent="0.3">
      <c r="A185" s="1"/>
      <c r="B185" s="1" t="s">
        <v>0</v>
      </c>
      <c r="C185" s="1" t="s">
        <v>12</v>
      </c>
      <c r="D185" s="1" t="s">
        <v>1</v>
      </c>
      <c r="E185" s="2" t="s">
        <v>2</v>
      </c>
      <c r="F185" s="3" t="s">
        <v>14</v>
      </c>
      <c r="G185" s="1" t="s">
        <v>15</v>
      </c>
    </row>
    <row r="186" spans="1:8" x14ac:dyDescent="0.3">
      <c r="A186" s="1">
        <v>1</v>
      </c>
      <c r="B186" s="1" t="s">
        <v>3</v>
      </c>
      <c r="C186" s="1">
        <v>55</v>
      </c>
      <c r="D186" s="1">
        <v>3</v>
      </c>
      <c r="E186" s="2">
        <v>5</v>
      </c>
      <c r="F186" s="1">
        <f>E186*D186</f>
        <v>15</v>
      </c>
      <c r="G186" s="1"/>
    </row>
    <row r="187" spans="1:8" x14ac:dyDescent="0.3">
      <c r="A187" s="1"/>
      <c r="B187" s="1"/>
      <c r="C187" s="1">
        <v>60</v>
      </c>
      <c r="D187" s="1">
        <v>3</v>
      </c>
      <c r="E187" s="2">
        <v>4</v>
      </c>
      <c r="F187" s="1">
        <f>E187*D187</f>
        <v>12</v>
      </c>
      <c r="G187" s="1"/>
    </row>
    <row r="188" spans="1:8" x14ac:dyDescent="0.3">
      <c r="A188" s="1">
        <v>2</v>
      </c>
      <c r="B188" s="1" t="s">
        <v>4</v>
      </c>
      <c r="C188" s="1"/>
      <c r="D188" s="1">
        <v>3</v>
      </c>
      <c r="E188" s="2">
        <v>8</v>
      </c>
      <c r="F188" s="1"/>
      <c r="G188" s="1"/>
    </row>
    <row r="189" spans="1:8" x14ac:dyDescent="0.3">
      <c r="A189" s="1">
        <v>3</v>
      </c>
      <c r="B189" s="1" t="s">
        <v>5</v>
      </c>
      <c r="C189" s="1"/>
      <c r="D189" s="1">
        <v>3</v>
      </c>
      <c r="E189" s="2">
        <v>10</v>
      </c>
      <c r="F189" s="1"/>
      <c r="G189" s="1"/>
    </row>
    <row r="190" spans="1:8" x14ac:dyDescent="0.3">
      <c r="A190" s="1">
        <v>4</v>
      </c>
      <c r="B190" s="1" t="s">
        <v>6</v>
      </c>
      <c r="C190" s="1"/>
      <c r="D190" s="1">
        <v>3</v>
      </c>
      <c r="E190" s="2">
        <v>10</v>
      </c>
      <c r="F190" s="1">
        <f>SUM(F186:F187)</f>
        <v>27</v>
      </c>
      <c r="G190" s="1">
        <f>(F186*C186+F187*C187)/F190</f>
        <v>57.222222222222221</v>
      </c>
    </row>
    <row r="191" spans="1:8" x14ac:dyDescent="0.3">
      <c r="A191" s="8" t="s">
        <v>10</v>
      </c>
      <c r="B191" s="9"/>
      <c r="C191" s="9"/>
      <c r="D191" s="9"/>
      <c r="E191" s="9"/>
      <c r="F191" s="9"/>
      <c r="G191" s="10"/>
    </row>
    <row r="192" spans="1:8" x14ac:dyDescent="0.3">
      <c r="A192" s="1"/>
      <c r="B192" s="1" t="s">
        <v>0</v>
      </c>
      <c r="C192" s="1" t="s">
        <v>12</v>
      </c>
      <c r="D192" s="1" t="s">
        <v>1</v>
      </c>
      <c r="E192" s="2" t="s">
        <v>2</v>
      </c>
      <c r="F192" s="1"/>
      <c r="G192" s="1"/>
    </row>
    <row r="193" spans="1:8" x14ac:dyDescent="0.3">
      <c r="A193" s="1">
        <v>1</v>
      </c>
      <c r="B193" s="1" t="s">
        <v>3</v>
      </c>
      <c r="C193" s="1">
        <v>40</v>
      </c>
      <c r="D193" s="1">
        <v>3</v>
      </c>
      <c r="E193" s="2">
        <v>7</v>
      </c>
      <c r="F193" s="1">
        <f>E193*D193</f>
        <v>21</v>
      </c>
      <c r="G193" s="1"/>
    </row>
    <row r="194" spans="1:8" x14ac:dyDescent="0.3">
      <c r="A194" s="1">
        <v>2</v>
      </c>
      <c r="B194" s="1" t="s">
        <v>7</v>
      </c>
      <c r="C194" s="1"/>
      <c r="D194" s="1">
        <v>3</v>
      </c>
      <c r="E194" s="2">
        <v>5</v>
      </c>
      <c r="F194" s="1"/>
      <c r="G194" s="1"/>
    </row>
    <row r="195" spans="1:8" x14ac:dyDescent="0.3">
      <c r="A195" s="1">
        <v>3</v>
      </c>
      <c r="B195" s="1" t="s">
        <v>3</v>
      </c>
      <c r="C195" s="1">
        <v>45</v>
      </c>
      <c r="D195" s="1">
        <v>3</v>
      </c>
      <c r="E195" s="2">
        <v>6</v>
      </c>
      <c r="F195" s="1">
        <f>E195*D195</f>
        <v>18</v>
      </c>
      <c r="G195" s="1"/>
    </row>
    <row r="196" spans="1:8" x14ac:dyDescent="0.3">
      <c r="A196" s="1">
        <v>4</v>
      </c>
      <c r="B196" s="1" t="s">
        <v>8</v>
      </c>
      <c r="C196" s="1"/>
      <c r="D196" s="1">
        <v>3</v>
      </c>
      <c r="E196" s="2">
        <v>10</v>
      </c>
      <c r="F196" s="1">
        <f>SUM(F193:F195)</f>
        <v>39</v>
      </c>
      <c r="G196" s="1">
        <f>(F193*C193+C195*F195)/F196</f>
        <v>42.307692307692307</v>
      </c>
    </row>
    <row r="197" spans="1:8" x14ac:dyDescent="0.3">
      <c r="A197" s="8" t="s">
        <v>11</v>
      </c>
      <c r="B197" s="9"/>
      <c r="C197" s="9"/>
      <c r="D197" s="9"/>
      <c r="E197" s="9"/>
      <c r="F197" s="9"/>
      <c r="G197" s="10"/>
    </row>
    <row r="198" spans="1:8" x14ac:dyDescent="0.3">
      <c r="A198" s="1"/>
      <c r="B198" s="1" t="s">
        <v>0</v>
      </c>
      <c r="C198" s="1" t="s">
        <v>12</v>
      </c>
      <c r="D198" s="1" t="s">
        <v>1</v>
      </c>
      <c r="E198" s="2" t="s">
        <v>2</v>
      </c>
      <c r="F198" s="1"/>
      <c r="G198" s="1"/>
    </row>
    <row r="199" spans="1:8" x14ac:dyDescent="0.3">
      <c r="A199" s="1">
        <v>1</v>
      </c>
      <c r="B199" s="1" t="s">
        <v>3</v>
      </c>
      <c r="C199" s="1">
        <v>50</v>
      </c>
      <c r="D199" s="1">
        <v>4</v>
      </c>
      <c r="E199" s="2">
        <v>6</v>
      </c>
      <c r="F199" s="1">
        <f>E199*D199</f>
        <v>24</v>
      </c>
      <c r="G199" s="1"/>
    </row>
    <row r="200" spans="1:8" x14ac:dyDescent="0.3">
      <c r="A200" s="1">
        <v>2</v>
      </c>
      <c r="B200" s="1" t="s">
        <v>4</v>
      </c>
      <c r="C200" s="1"/>
      <c r="D200" s="1">
        <v>3</v>
      </c>
      <c r="E200" s="2">
        <v>8</v>
      </c>
      <c r="F200" s="1"/>
      <c r="G200" s="1"/>
    </row>
    <row r="201" spans="1:8" x14ac:dyDescent="0.3">
      <c r="A201" s="1">
        <v>3</v>
      </c>
      <c r="B201" s="1" t="s">
        <v>3</v>
      </c>
      <c r="C201" s="1">
        <v>60</v>
      </c>
      <c r="D201" s="1">
        <v>3</v>
      </c>
      <c r="E201" s="2">
        <v>5</v>
      </c>
      <c r="F201" s="1">
        <f t="shared" ref="F201:F202" si="8">E201*D201</f>
        <v>15</v>
      </c>
      <c r="G201" s="1"/>
    </row>
    <row r="202" spans="1:8" x14ac:dyDescent="0.3">
      <c r="A202" s="1"/>
      <c r="B202" s="1"/>
      <c r="C202" s="1">
        <v>65</v>
      </c>
      <c r="D202" s="1">
        <v>2</v>
      </c>
      <c r="E202" s="2">
        <v>4</v>
      </c>
      <c r="F202" s="1">
        <f t="shared" si="8"/>
        <v>8</v>
      </c>
      <c r="G202" s="1"/>
    </row>
    <row r="203" spans="1:8" x14ac:dyDescent="0.3">
      <c r="A203" s="1">
        <v>4</v>
      </c>
      <c r="B203" s="1" t="s">
        <v>5</v>
      </c>
      <c r="C203" s="1"/>
      <c r="D203" s="1">
        <v>3</v>
      </c>
      <c r="E203" s="2">
        <v>10</v>
      </c>
      <c r="F203" s="1"/>
      <c r="G203" s="1"/>
      <c r="H203">
        <f>F204+F196+F190</f>
        <v>113</v>
      </c>
    </row>
    <row r="204" spans="1:8" x14ac:dyDescent="0.3">
      <c r="A204" s="1">
        <v>5</v>
      </c>
      <c r="B204" s="1" t="s">
        <v>6</v>
      </c>
      <c r="C204" s="1"/>
      <c r="D204" s="1">
        <v>3</v>
      </c>
      <c r="E204" s="2">
        <v>10</v>
      </c>
      <c r="F204" s="1">
        <f>SUM(F199:F202)</f>
        <v>47</v>
      </c>
      <c r="G204" s="1">
        <f>(F199*C199+F201*C201+F202*C202)/F204</f>
        <v>55.744680851063826</v>
      </c>
      <c r="H204">
        <f>(F186*C186+F187*C187+F193*C193+F195*C195+F199*C199+F201*C201+F202*C202)/(F190+F196+F204)</f>
        <v>51.460176991150441</v>
      </c>
    </row>
    <row r="205" spans="1:8" x14ac:dyDescent="0.3">
      <c r="A205" s="8" t="s">
        <v>30</v>
      </c>
      <c r="B205" s="9"/>
      <c r="C205" s="9"/>
      <c r="D205" s="9"/>
      <c r="E205" s="9"/>
      <c r="F205" s="9"/>
      <c r="G205" s="9"/>
    </row>
    <row r="206" spans="1:8" x14ac:dyDescent="0.3">
      <c r="A206" s="12" t="s">
        <v>9</v>
      </c>
      <c r="B206" s="13"/>
      <c r="C206" s="13"/>
      <c r="D206" s="13"/>
      <c r="E206" s="13"/>
      <c r="F206" s="13"/>
      <c r="G206" s="13"/>
    </row>
    <row r="207" spans="1:8" x14ac:dyDescent="0.3">
      <c r="A207" s="1"/>
      <c r="B207" s="1" t="s">
        <v>0</v>
      </c>
      <c r="C207" s="1" t="s">
        <v>12</v>
      </c>
      <c r="D207" s="1" t="s">
        <v>1</v>
      </c>
      <c r="E207" s="2" t="s">
        <v>2</v>
      </c>
      <c r="F207" s="3" t="s">
        <v>14</v>
      </c>
      <c r="G207" s="1" t="s">
        <v>15</v>
      </c>
    </row>
    <row r="208" spans="1:8" x14ac:dyDescent="0.3">
      <c r="A208" s="1">
        <v>1</v>
      </c>
      <c r="B208" s="1" t="s">
        <v>3</v>
      </c>
      <c r="C208" s="1">
        <v>60</v>
      </c>
      <c r="D208" s="1">
        <v>3</v>
      </c>
      <c r="E208" s="2">
        <v>4</v>
      </c>
      <c r="F208" s="1">
        <f>E208*D208</f>
        <v>12</v>
      </c>
      <c r="G208" s="1"/>
    </row>
    <row r="209" spans="1:7" x14ac:dyDescent="0.3">
      <c r="A209" s="1"/>
      <c r="B209" s="1"/>
      <c r="C209" s="1">
        <v>65</v>
      </c>
      <c r="D209" s="1">
        <v>3</v>
      </c>
      <c r="E209" s="2">
        <v>3</v>
      </c>
      <c r="F209" s="1">
        <f>E209*D209</f>
        <v>9</v>
      </c>
      <c r="G209" s="1"/>
    </row>
    <row r="210" spans="1:7" x14ac:dyDescent="0.3">
      <c r="A210" s="1">
        <v>2</v>
      </c>
      <c r="B210" s="1" t="s">
        <v>4</v>
      </c>
      <c r="C210" s="1"/>
      <c r="D210" s="1">
        <v>3</v>
      </c>
      <c r="E210" s="2">
        <v>8</v>
      </c>
      <c r="F210" s="1"/>
      <c r="G210" s="1"/>
    </row>
    <row r="211" spans="1:7" x14ac:dyDescent="0.3">
      <c r="A211" s="1">
        <v>3</v>
      </c>
      <c r="B211" s="1" t="s">
        <v>5</v>
      </c>
      <c r="C211" s="1"/>
      <c r="D211" s="1">
        <v>3</v>
      </c>
      <c r="E211" s="2">
        <v>10</v>
      </c>
      <c r="F211" s="1"/>
      <c r="G211" s="1"/>
    </row>
    <row r="212" spans="1:7" x14ac:dyDescent="0.3">
      <c r="A212" s="1">
        <v>4</v>
      </c>
      <c r="B212" s="1" t="s">
        <v>6</v>
      </c>
      <c r="C212" s="1"/>
      <c r="D212" s="1">
        <v>3</v>
      </c>
      <c r="E212" s="2">
        <v>10</v>
      </c>
      <c r="F212" s="1">
        <f>SUM(F208:F209)</f>
        <v>21</v>
      </c>
      <c r="G212" s="1">
        <f>(F208*C208+F209*C209)/F212</f>
        <v>62.142857142857146</v>
      </c>
    </row>
    <row r="213" spans="1:7" x14ac:dyDescent="0.3">
      <c r="A213" s="8" t="s">
        <v>10</v>
      </c>
      <c r="B213" s="9"/>
      <c r="C213" s="9"/>
      <c r="D213" s="9"/>
      <c r="E213" s="9"/>
      <c r="F213" s="9"/>
      <c r="G213" s="10"/>
    </row>
    <row r="214" spans="1:7" x14ac:dyDescent="0.3">
      <c r="A214" s="1"/>
      <c r="B214" s="1" t="s">
        <v>0</v>
      </c>
      <c r="C214" s="1" t="s">
        <v>12</v>
      </c>
      <c r="D214" s="1" t="s">
        <v>1</v>
      </c>
      <c r="E214" s="2" t="s">
        <v>2</v>
      </c>
      <c r="F214" s="1"/>
      <c r="G214" s="1"/>
    </row>
    <row r="215" spans="1:7" x14ac:dyDescent="0.3">
      <c r="A215" s="1">
        <v>1</v>
      </c>
      <c r="B215" s="1" t="s">
        <v>3</v>
      </c>
      <c r="C215" s="1">
        <v>50</v>
      </c>
      <c r="D215" s="1">
        <v>4</v>
      </c>
      <c r="E215" s="2">
        <v>7</v>
      </c>
      <c r="F215" s="1">
        <f>E215*D215</f>
        <v>28</v>
      </c>
      <c r="G215" s="1"/>
    </row>
    <row r="216" spans="1:7" x14ac:dyDescent="0.3">
      <c r="A216" s="1">
        <v>2</v>
      </c>
      <c r="B216" s="1" t="s">
        <v>7</v>
      </c>
      <c r="C216" s="1"/>
      <c r="D216" s="1">
        <v>3</v>
      </c>
      <c r="E216" s="2">
        <v>5</v>
      </c>
      <c r="F216" s="1"/>
      <c r="G216" s="1"/>
    </row>
    <row r="217" spans="1:7" x14ac:dyDescent="0.3">
      <c r="A217" s="1">
        <v>3</v>
      </c>
      <c r="B217" s="1" t="s">
        <v>3</v>
      </c>
      <c r="C217" s="1">
        <v>55</v>
      </c>
      <c r="D217" s="1">
        <v>4</v>
      </c>
      <c r="E217" s="2">
        <v>5</v>
      </c>
      <c r="F217" s="1">
        <f>E217*D217</f>
        <v>20</v>
      </c>
      <c r="G217" s="1"/>
    </row>
    <row r="218" spans="1:7" x14ac:dyDescent="0.3">
      <c r="A218" s="1">
        <v>4</v>
      </c>
      <c r="B218" s="1" t="s">
        <v>8</v>
      </c>
      <c r="C218" s="1"/>
      <c r="D218" s="1">
        <v>3</v>
      </c>
      <c r="E218" s="2">
        <v>10</v>
      </c>
      <c r="F218" s="1">
        <f>SUM(F215:F217)</f>
        <v>48</v>
      </c>
      <c r="G218" s="1">
        <f>(F215*C215+C217*F217)/F218</f>
        <v>52.083333333333336</v>
      </c>
    </row>
    <row r="219" spans="1:7" x14ac:dyDescent="0.3">
      <c r="A219" s="8" t="s">
        <v>11</v>
      </c>
      <c r="B219" s="9"/>
      <c r="C219" s="9"/>
      <c r="D219" s="9"/>
      <c r="E219" s="9"/>
      <c r="F219" s="9"/>
      <c r="G219" s="10"/>
    </row>
    <row r="220" spans="1:7" x14ac:dyDescent="0.3">
      <c r="A220" s="1"/>
      <c r="B220" s="1" t="s">
        <v>0</v>
      </c>
      <c r="C220" s="1" t="s">
        <v>12</v>
      </c>
      <c r="D220" s="1" t="s">
        <v>1</v>
      </c>
      <c r="E220" s="2" t="s">
        <v>2</v>
      </c>
      <c r="F220" s="1"/>
      <c r="G220" s="1"/>
    </row>
    <row r="221" spans="1:7" x14ac:dyDescent="0.3">
      <c r="A221" s="1">
        <v>1</v>
      </c>
      <c r="B221" s="1" t="s">
        <v>3</v>
      </c>
      <c r="C221" s="1">
        <v>60</v>
      </c>
      <c r="D221" s="1">
        <v>3</v>
      </c>
      <c r="E221" s="2">
        <v>5</v>
      </c>
      <c r="F221" s="1">
        <f>E221*D221</f>
        <v>15</v>
      </c>
      <c r="G221" s="1"/>
    </row>
    <row r="222" spans="1:7" x14ac:dyDescent="0.3">
      <c r="A222" s="1">
        <v>2</v>
      </c>
      <c r="B222" s="1" t="s">
        <v>4</v>
      </c>
      <c r="C222" s="1"/>
      <c r="D222" s="1">
        <v>3</v>
      </c>
      <c r="E222" s="2">
        <v>8</v>
      </c>
      <c r="F222" s="1"/>
      <c r="G222" s="1"/>
    </row>
    <row r="223" spans="1:7" x14ac:dyDescent="0.3">
      <c r="A223" s="1">
        <v>3</v>
      </c>
      <c r="B223" s="1" t="s">
        <v>3</v>
      </c>
      <c r="C223" s="1">
        <v>65</v>
      </c>
      <c r="D223" s="1">
        <v>2</v>
      </c>
      <c r="E223" s="2">
        <v>4</v>
      </c>
      <c r="F223" s="1">
        <f t="shared" ref="F223:F224" si="9">E223*D223</f>
        <v>8</v>
      </c>
      <c r="G223" s="1"/>
    </row>
    <row r="224" spans="1:7" x14ac:dyDescent="0.3">
      <c r="A224" s="1"/>
      <c r="B224" s="1"/>
      <c r="C224" s="1">
        <v>70</v>
      </c>
      <c r="D224" s="1">
        <v>2</v>
      </c>
      <c r="E224" s="2">
        <v>3</v>
      </c>
      <c r="F224" s="1">
        <f t="shared" si="9"/>
        <v>6</v>
      </c>
      <c r="G224" s="1"/>
    </row>
    <row r="225" spans="1:8" x14ac:dyDescent="0.3">
      <c r="A225" s="1">
        <v>4</v>
      </c>
      <c r="B225" s="1" t="s">
        <v>5</v>
      </c>
      <c r="C225" s="1"/>
      <c r="D225" s="1">
        <v>3</v>
      </c>
      <c r="E225" s="2">
        <v>10</v>
      </c>
      <c r="F225" s="1"/>
      <c r="G225" s="1"/>
      <c r="H225">
        <f>F226+F218+F212</f>
        <v>98</v>
      </c>
    </row>
    <row r="226" spans="1:8" x14ac:dyDescent="0.3">
      <c r="A226" s="1">
        <v>5</v>
      </c>
      <c r="B226" s="1" t="s">
        <v>6</v>
      </c>
      <c r="C226" s="1"/>
      <c r="D226" s="1">
        <v>3</v>
      </c>
      <c r="E226" s="2">
        <v>10</v>
      </c>
      <c r="F226" s="1">
        <f>SUM(F221:F224)</f>
        <v>29</v>
      </c>
      <c r="G226" s="1">
        <f>(F221*C221+F223*C223+F224*C224)/F226</f>
        <v>63.448275862068968</v>
      </c>
      <c r="H226">
        <f>(F208*C208+F209*C209+F215*C215+F217*C217+F221*C221+F223*C223+F224*C224)/(F212+F218+F226)</f>
        <v>57.602040816326529</v>
      </c>
    </row>
    <row r="227" spans="1:8" x14ac:dyDescent="0.3">
      <c r="A227" s="11" t="s">
        <v>31</v>
      </c>
      <c r="B227" s="11"/>
      <c r="C227" s="11"/>
      <c r="D227" s="11"/>
      <c r="E227" s="11"/>
      <c r="F227" s="11"/>
      <c r="G227" s="11"/>
      <c r="H227" s="4"/>
    </row>
    <row r="228" spans="1:8" x14ac:dyDescent="0.3">
      <c r="A228" s="12" t="s">
        <v>9</v>
      </c>
      <c r="B228" s="13"/>
      <c r="C228" s="13"/>
      <c r="D228" s="13"/>
      <c r="E228" s="13"/>
      <c r="F228" s="13"/>
      <c r="G228" s="13"/>
    </row>
    <row r="229" spans="1:8" x14ac:dyDescent="0.3">
      <c r="A229" s="1"/>
      <c r="B229" s="1" t="s">
        <v>0</v>
      </c>
      <c r="C229" s="1" t="s">
        <v>12</v>
      </c>
      <c r="D229" s="1" t="s">
        <v>1</v>
      </c>
      <c r="E229" s="2" t="s">
        <v>2</v>
      </c>
      <c r="F229" s="3" t="s">
        <v>14</v>
      </c>
      <c r="G229" s="1" t="s">
        <v>15</v>
      </c>
    </row>
    <row r="230" spans="1:8" x14ac:dyDescent="0.3">
      <c r="A230" s="1">
        <v>1</v>
      </c>
      <c r="B230" s="1" t="s">
        <v>3</v>
      </c>
      <c r="C230" s="1">
        <v>45</v>
      </c>
      <c r="D230" s="1">
        <v>4</v>
      </c>
      <c r="E230" s="2">
        <v>7</v>
      </c>
      <c r="F230" s="1">
        <f>E230*D230</f>
        <v>28</v>
      </c>
      <c r="G230" s="1"/>
    </row>
    <row r="231" spans="1:8" x14ac:dyDescent="0.3">
      <c r="A231" s="1"/>
      <c r="B231" s="1"/>
      <c r="C231" s="1">
        <v>50</v>
      </c>
      <c r="D231" s="1">
        <v>3</v>
      </c>
      <c r="E231" s="2">
        <v>6</v>
      </c>
      <c r="F231" s="1">
        <f>E231*D231</f>
        <v>18</v>
      </c>
      <c r="G231" s="1"/>
    </row>
    <row r="232" spans="1:8" x14ac:dyDescent="0.3">
      <c r="A232" s="1">
        <v>2</v>
      </c>
      <c r="B232" s="1" t="s">
        <v>4</v>
      </c>
      <c r="C232" s="1"/>
      <c r="D232" s="1">
        <v>3</v>
      </c>
      <c r="E232" s="2">
        <v>8</v>
      </c>
      <c r="F232" s="1"/>
      <c r="G232" s="1"/>
    </row>
    <row r="233" spans="1:8" x14ac:dyDescent="0.3">
      <c r="A233" s="1">
        <v>3</v>
      </c>
      <c r="B233" s="1" t="s">
        <v>5</v>
      </c>
      <c r="C233" s="1"/>
      <c r="D233" s="1">
        <v>3</v>
      </c>
      <c r="E233" s="2">
        <v>10</v>
      </c>
      <c r="F233" s="1"/>
      <c r="G233" s="1"/>
    </row>
    <row r="234" spans="1:8" x14ac:dyDescent="0.3">
      <c r="A234" s="1">
        <v>4</v>
      </c>
      <c r="B234" s="1" t="s">
        <v>6</v>
      </c>
      <c r="C234" s="1"/>
      <c r="D234" s="1">
        <v>3</v>
      </c>
      <c r="E234" s="2">
        <v>10</v>
      </c>
      <c r="F234" s="1">
        <f>SUM(F230:F231)</f>
        <v>46</v>
      </c>
      <c r="G234" s="1">
        <f>(F230*C230+F231*C231)/F234</f>
        <v>46.956521739130437</v>
      </c>
    </row>
    <row r="235" spans="1:8" x14ac:dyDescent="0.3">
      <c r="A235" s="8" t="s">
        <v>10</v>
      </c>
      <c r="B235" s="9"/>
      <c r="C235" s="9"/>
      <c r="D235" s="9"/>
      <c r="E235" s="9"/>
      <c r="F235" s="9"/>
      <c r="G235" s="10"/>
    </row>
    <row r="236" spans="1:8" x14ac:dyDescent="0.3">
      <c r="A236" s="1"/>
      <c r="B236" s="1" t="s">
        <v>0</v>
      </c>
      <c r="C236" s="1" t="s">
        <v>12</v>
      </c>
      <c r="D236" s="1" t="s">
        <v>1</v>
      </c>
      <c r="E236" s="2" t="s">
        <v>2</v>
      </c>
      <c r="F236" s="1"/>
      <c r="G236" s="1"/>
    </row>
    <row r="237" spans="1:8" x14ac:dyDescent="0.3">
      <c r="A237" s="1">
        <v>1</v>
      </c>
      <c r="B237" s="1" t="s">
        <v>3</v>
      </c>
      <c r="C237" s="1">
        <v>40</v>
      </c>
      <c r="D237" s="1">
        <v>4</v>
      </c>
      <c r="E237" s="2">
        <v>7</v>
      </c>
      <c r="F237" s="1">
        <f>E237*D237</f>
        <v>28</v>
      </c>
      <c r="G237" s="1"/>
    </row>
    <row r="238" spans="1:8" x14ac:dyDescent="0.3">
      <c r="A238" s="1">
        <v>2</v>
      </c>
      <c r="B238" s="1" t="s">
        <v>7</v>
      </c>
      <c r="C238" s="1"/>
      <c r="D238" s="1">
        <v>3</v>
      </c>
      <c r="E238" s="2">
        <v>5</v>
      </c>
      <c r="F238" s="1"/>
      <c r="G238" s="1"/>
    </row>
    <row r="239" spans="1:8" x14ac:dyDescent="0.3">
      <c r="A239" s="1">
        <v>3</v>
      </c>
      <c r="B239" s="1" t="s">
        <v>3</v>
      </c>
      <c r="C239" s="1">
        <v>45</v>
      </c>
      <c r="D239" s="1">
        <v>4</v>
      </c>
      <c r="E239" s="2">
        <v>6</v>
      </c>
      <c r="F239" s="1">
        <f>E239*D239</f>
        <v>24</v>
      </c>
      <c r="G239" s="1"/>
    </row>
    <row r="240" spans="1:8" x14ac:dyDescent="0.3">
      <c r="A240" s="1">
        <v>4</v>
      </c>
      <c r="B240" s="1" t="s">
        <v>8</v>
      </c>
      <c r="C240" s="1"/>
      <c r="D240" s="1">
        <v>3</v>
      </c>
      <c r="E240" s="2">
        <v>10</v>
      </c>
      <c r="F240" s="1">
        <f>SUM(F237:F239)</f>
        <v>52</v>
      </c>
      <c r="G240" s="1">
        <f>(F237*C237+C239*F239)/F240</f>
        <v>42.307692307692307</v>
      </c>
    </row>
    <row r="241" spans="1:8" x14ac:dyDescent="0.3">
      <c r="A241" s="8" t="s">
        <v>11</v>
      </c>
      <c r="B241" s="9"/>
      <c r="C241" s="9"/>
      <c r="D241" s="9"/>
      <c r="E241" s="9"/>
      <c r="F241" s="9"/>
      <c r="G241" s="10"/>
    </row>
    <row r="242" spans="1:8" x14ac:dyDescent="0.3">
      <c r="A242" s="1"/>
      <c r="B242" s="1" t="s">
        <v>0</v>
      </c>
      <c r="C242" s="1" t="s">
        <v>12</v>
      </c>
      <c r="D242" s="1" t="s">
        <v>1</v>
      </c>
      <c r="E242" s="2" t="s">
        <v>2</v>
      </c>
      <c r="F242" s="1"/>
      <c r="G242" s="1"/>
    </row>
    <row r="243" spans="1:8" x14ac:dyDescent="0.3">
      <c r="A243" s="1">
        <v>1</v>
      </c>
      <c r="B243" s="1" t="s">
        <v>3</v>
      </c>
      <c r="C243" s="1">
        <v>50</v>
      </c>
      <c r="D243" s="1">
        <v>4</v>
      </c>
      <c r="E243" s="2">
        <v>6</v>
      </c>
      <c r="F243" s="1">
        <f>E243*D243</f>
        <v>24</v>
      </c>
      <c r="G243" s="1"/>
    </row>
    <row r="244" spans="1:8" x14ac:dyDescent="0.3">
      <c r="A244" s="1">
        <v>2</v>
      </c>
      <c r="B244" s="1" t="s">
        <v>4</v>
      </c>
      <c r="C244" s="1"/>
      <c r="D244" s="1">
        <v>3</v>
      </c>
      <c r="E244" s="2">
        <v>8</v>
      </c>
      <c r="F244" s="1"/>
      <c r="G244" s="1"/>
    </row>
    <row r="245" spans="1:8" x14ac:dyDescent="0.3">
      <c r="A245" s="1">
        <v>3</v>
      </c>
      <c r="B245" s="1" t="s">
        <v>3</v>
      </c>
      <c r="C245" s="1">
        <v>55</v>
      </c>
      <c r="D245" s="1">
        <v>4</v>
      </c>
      <c r="E245" s="2">
        <v>5</v>
      </c>
      <c r="F245" s="1">
        <f t="shared" ref="F245:F246" si="10">E245*D245</f>
        <v>20</v>
      </c>
      <c r="G245" s="1"/>
    </row>
    <row r="246" spans="1:8" x14ac:dyDescent="0.3">
      <c r="A246" s="1"/>
      <c r="B246" s="1"/>
      <c r="C246" s="1">
        <v>60</v>
      </c>
      <c r="D246" s="1">
        <v>3</v>
      </c>
      <c r="E246" s="2">
        <v>4</v>
      </c>
      <c r="F246" s="1">
        <f t="shared" si="10"/>
        <v>12</v>
      </c>
      <c r="G246" s="1"/>
    </row>
    <row r="247" spans="1:8" x14ac:dyDescent="0.3">
      <c r="A247" s="1">
        <v>4</v>
      </c>
      <c r="B247" s="1" t="s">
        <v>5</v>
      </c>
      <c r="C247" s="1"/>
      <c r="D247" s="1">
        <v>3</v>
      </c>
      <c r="E247" s="2">
        <v>10</v>
      </c>
      <c r="F247" s="1"/>
      <c r="G247" s="1"/>
      <c r="H247">
        <f>F248+F240+F234</f>
        <v>154</v>
      </c>
    </row>
    <row r="248" spans="1:8" x14ac:dyDescent="0.3">
      <c r="A248" s="1">
        <v>5</v>
      </c>
      <c r="B248" s="1" t="s">
        <v>6</v>
      </c>
      <c r="C248" s="1"/>
      <c r="D248" s="1">
        <v>3</v>
      </c>
      <c r="E248" s="2">
        <v>10</v>
      </c>
      <c r="F248" s="1">
        <f>SUM(F243:F246)</f>
        <v>56</v>
      </c>
      <c r="G248" s="1">
        <f>(F243*C243+F245*C245+F246*C246)/F248</f>
        <v>53.928571428571431</v>
      </c>
      <c r="H248">
        <f>(F230*C230+F231*C231+F237*C237+F239*C239+F243*C243+F245*C245+F246*C246)/(F234+F240+F248)</f>
        <v>47.922077922077925</v>
      </c>
    </row>
    <row r="249" spans="1:8" x14ac:dyDescent="0.3">
      <c r="A249" s="14" t="s">
        <v>32</v>
      </c>
      <c r="B249" s="14"/>
      <c r="C249" s="14"/>
      <c r="D249" s="14"/>
      <c r="E249" s="14"/>
      <c r="F249" s="14"/>
      <c r="G249" s="14"/>
    </row>
    <row r="250" spans="1:8" x14ac:dyDescent="0.3">
      <c r="A250" s="11" t="s">
        <v>33</v>
      </c>
      <c r="B250" s="11"/>
      <c r="C250" s="11"/>
      <c r="D250" s="11"/>
      <c r="E250" s="11"/>
      <c r="F250" s="11"/>
      <c r="G250" s="11"/>
      <c r="H250" s="4"/>
    </row>
    <row r="251" spans="1:8" x14ac:dyDescent="0.3">
      <c r="A251" s="12" t="s">
        <v>9</v>
      </c>
      <c r="B251" s="13"/>
      <c r="C251" s="13"/>
      <c r="D251" s="13"/>
      <c r="E251" s="13"/>
      <c r="F251" s="13"/>
      <c r="G251" s="13"/>
    </row>
    <row r="252" spans="1:8" x14ac:dyDescent="0.3">
      <c r="A252" s="1"/>
      <c r="B252" s="1" t="s">
        <v>0</v>
      </c>
      <c r="C252" s="1" t="s">
        <v>12</v>
      </c>
      <c r="D252" s="1" t="s">
        <v>1</v>
      </c>
      <c r="E252" s="2" t="s">
        <v>2</v>
      </c>
      <c r="F252" s="3" t="s">
        <v>14</v>
      </c>
      <c r="G252" s="1" t="s">
        <v>15</v>
      </c>
    </row>
    <row r="253" spans="1:8" x14ac:dyDescent="0.3">
      <c r="A253" s="1">
        <v>1</v>
      </c>
      <c r="B253" s="1" t="s">
        <v>3</v>
      </c>
      <c r="C253" s="1">
        <v>60</v>
      </c>
      <c r="D253" s="1">
        <v>3</v>
      </c>
      <c r="E253" s="2">
        <v>5</v>
      </c>
      <c r="F253" s="1">
        <f>E253*D253</f>
        <v>15</v>
      </c>
      <c r="G253" s="1"/>
    </row>
    <row r="254" spans="1:8" x14ac:dyDescent="0.3">
      <c r="A254" s="1"/>
      <c r="B254" s="1"/>
      <c r="C254" s="1">
        <v>65</v>
      </c>
      <c r="D254" s="1">
        <v>2</v>
      </c>
      <c r="E254" s="2">
        <v>4</v>
      </c>
      <c r="F254" s="1">
        <f>E254*D254</f>
        <v>8</v>
      </c>
      <c r="G254" s="1"/>
    </row>
    <row r="255" spans="1:8" x14ac:dyDescent="0.3">
      <c r="A255" s="1">
        <v>2</v>
      </c>
      <c r="B255" s="1" t="s">
        <v>4</v>
      </c>
      <c r="C255" s="1"/>
      <c r="D255" s="1">
        <v>3</v>
      </c>
      <c r="E255" s="2">
        <v>8</v>
      </c>
      <c r="F255" s="1"/>
      <c r="G255" s="1"/>
    </row>
    <row r="256" spans="1:8" x14ac:dyDescent="0.3">
      <c r="A256" s="1">
        <v>3</v>
      </c>
      <c r="B256" s="1" t="s">
        <v>5</v>
      </c>
      <c r="C256" s="1"/>
      <c r="D256" s="1">
        <v>3</v>
      </c>
      <c r="E256" s="2">
        <v>10</v>
      </c>
      <c r="F256" s="1"/>
      <c r="G256" s="1"/>
    </row>
    <row r="257" spans="1:8" x14ac:dyDescent="0.3">
      <c r="A257" s="1">
        <v>4</v>
      </c>
      <c r="B257" s="1" t="s">
        <v>6</v>
      </c>
      <c r="C257" s="1"/>
      <c r="D257" s="1">
        <v>3</v>
      </c>
      <c r="E257" s="2">
        <v>10</v>
      </c>
      <c r="F257" s="1">
        <f>SUM(F253:F254)</f>
        <v>23</v>
      </c>
      <c r="G257" s="1">
        <f>(F253*C253+F254*C254)/F257</f>
        <v>61.739130434782609</v>
      </c>
    </row>
    <row r="258" spans="1:8" x14ac:dyDescent="0.3">
      <c r="A258" s="8" t="s">
        <v>10</v>
      </c>
      <c r="B258" s="9"/>
      <c r="C258" s="9"/>
      <c r="D258" s="9"/>
      <c r="E258" s="9"/>
      <c r="F258" s="9"/>
      <c r="G258" s="10"/>
    </row>
    <row r="259" spans="1:8" x14ac:dyDescent="0.3">
      <c r="A259" s="1"/>
      <c r="B259" s="1" t="s">
        <v>0</v>
      </c>
      <c r="C259" s="1" t="s">
        <v>12</v>
      </c>
      <c r="D259" s="1" t="s">
        <v>1</v>
      </c>
      <c r="E259" s="2" t="s">
        <v>2</v>
      </c>
      <c r="F259" s="1"/>
      <c r="G259" s="1"/>
    </row>
    <row r="260" spans="1:8" x14ac:dyDescent="0.3">
      <c r="A260" s="1">
        <v>1</v>
      </c>
      <c r="B260" s="1" t="s">
        <v>3</v>
      </c>
      <c r="C260" s="1">
        <v>45</v>
      </c>
      <c r="D260" s="1">
        <v>3</v>
      </c>
      <c r="E260" s="2">
        <v>7</v>
      </c>
      <c r="F260" s="1">
        <f>E260*D260</f>
        <v>21</v>
      </c>
      <c r="G260" s="1"/>
    </row>
    <row r="261" spans="1:8" x14ac:dyDescent="0.3">
      <c r="A261" s="1">
        <v>2</v>
      </c>
      <c r="B261" s="1" t="s">
        <v>7</v>
      </c>
      <c r="C261" s="1"/>
      <c r="D261" s="1">
        <v>3</v>
      </c>
      <c r="E261" s="2">
        <v>5</v>
      </c>
      <c r="F261" s="1"/>
      <c r="G261" s="1"/>
    </row>
    <row r="262" spans="1:8" x14ac:dyDescent="0.3">
      <c r="A262" s="1">
        <v>3</v>
      </c>
      <c r="B262" s="1" t="s">
        <v>3</v>
      </c>
      <c r="C262" s="1">
        <v>50</v>
      </c>
      <c r="D262" s="1">
        <v>2</v>
      </c>
      <c r="E262" s="2">
        <v>6</v>
      </c>
      <c r="F262" s="1">
        <f>E262*D262</f>
        <v>12</v>
      </c>
      <c r="G262" s="1"/>
    </row>
    <row r="263" spans="1:8" x14ac:dyDescent="0.3">
      <c r="A263" s="1">
        <v>4</v>
      </c>
      <c r="B263" s="1" t="s">
        <v>8</v>
      </c>
      <c r="C263" s="1"/>
      <c r="D263" s="1">
        <v>3</v>
      </c>
      <c r="E263" s="2">
        <v>10</v>
      </c>
      <c r="F263" s="1">
        <f>SUM(F260:F262)</f>
        <v>33</v>
      </c>
      <c r="G263" s="1">
        <f>(F260*C260+C262*F262)/F263</f>
        <v>46.81818181818182</v>
      </c>
    </row>
    <row r="264" spans="1:8" x14ac:dyDescent="0.3">
      <c r="A264" s="8" t="s">
        <v>11</v>
      </c>
      <c r="B264" s="9"/>
      <c r="C264" s="9"/>
      <c r="D264" s="9"/>
      <c r="E264" s="9"/>
      <c r="F264" s="9"/>
      <c r="G264" s="10"/>
    </row>
    <row r="265" spans="1:8" x14ac:dyDescent="0.3">
      <c r="A265" s="1"/>
      <c r="B265" s="1" t="s">
        <v>0</v>
      </c>
      <c r="C265" s="1" t="s">
        <v>12</v>
      </c>
      <c r="D265" s="1" t="s">
        <v>1</v>
      </c>
      <c r="E265" s="2" t="s">
        <v>2</v>
      </c>
      <c r="F265" s="1"/>
      <c r="G265" s="1"/>
    </row>
    <row r="266" spans="1:8" x14ac:dyDescent="0.3">
      <c r="A266" s="1">
        <v>1</v>
      </c>
      <c r="B266" s="1" t="s">
        <v>3</v>
      </c>
      <c r="C266" s="1">
        <v>55</v>
      </c>
      <c r="D266" s="1">
        <v>3</v>
      </c>
      <c r="E266" s="2">
        <v>6</v>
      </c>
      <c r="F266" s="1">
        <f>E266*D266</f>
        <v>18</v>
      </c>
      <c r="G266" s="1"/>
    </row>
    <row r="267" spans="1:8" x14ac:dyDescent="0.3">
      <c r="A267" s="1">
        <v>2</v>
      </c>
      <c r="B267" s="1" t="s">
        <v>4</v>
      </c>
      <c r="C267" s="1"/>
      <c r="D267" s="1">
        <v>3</v>
      </c>
      <c r="E267" s="2">
        <v>8</v>
      </c>
      <c r="F267" s="1"/>
      <c r="G267" s="1"/>
    </row>
    <row r="268" spans="1:8" x14ac:dyDescent="0.3">
      <c r="A268" s="1">
        <v>3</v>
      </c>
      <c r="B268" s="1" t="s">
        <v>3</v>
      </c>
      <c r="C268" s="1">
        <v>65</v>
      </c>
      <c r="D268" s="1">
        <v>3</v>
      </c>
      <c r="E268" s="2">
        <v>5</v>
      </c>
      <c r="F268" s="1">
        <f t="shared" ref="F268:F269" si="11">E268*D268</f>
        <v>15</v>
      </c>
      <c r="G268" s="1"/>
    </row>
    <row r="269" spans="1:8" x14ac:dyDescent="0.3">
      <c r="A269" s="1"/>
      <c r="B269" s="1"/>
      <c r="C269" s="1">
        <v>70</v>
      </c>
      <c r="D269" s="1">
        <v>2</v>
      </c>
      <c r="E269" s="2">
        <v>4</v>
      </c>
      <c r="F269" s="1">
        <f t="shared" si="11"/>
        <v>8</v>
      </c>
      <c r="G269" s="1"/>
    </row>
    <row r="270" spans="1:8" x14ac:dyDescent="0.3">
      <c r="A270" s="1">
        <v>4</v>
      </c>
      <c r="B270" s="1" t="s">
        <v>5</v>
      </c>
      <c r="C270" s="1"/>
      <c r="D270" s="1">
        <v>3</v>
      </c>
      <c r="E270" s="2">
        <v>10</v>
      </c>
      <c r="F270" s="1"/>
      <c r="G270" s="1"/>
      <c r="H270">
        <f>F271+F263+F257</f>
        <v>97</v>
      </c>
    </row>
    <row r="271" spans="1:8" x14ac:dyDescent="0.3">
      <c r="A271" s="1">
        <v>5</v>
      </c>
      <c r="B271" s="1" t="s">
        <v>6</v>
      </c>
      <c r="C271" s="1"/>
      <c r="D271" s="1">
        <v>3</v>
      </c>
      <c r="E271" s="2">
        <v>10</v>
      </c>
      <c r="F271" s="1">
        <f>SUM(F266:F269)</f>
        <v>41</v>
      </c>
      <c r="G271" s="1">
        <f>(F266*C266+F268*C268+F269*C269)/F271</f>
        <v>61.585365853658537</v>
      </c>
      <c r="H271">
        <f>(F253*C253+F254*C254+F260*C260+F262*C262+F266*C266+F268*C268+F269*C269)/(F257+F263+F271)</f>
        <v>56.597938144329895</v>
      </c>
    </row>
    <row r="272" spans="1:8" x14ac:dyDescent="0.3">
      <c r="A272" s="8" t="s">
        <v>34</v>
      </c>
      <c r="B272" s="9"/>
      <c r="C272" s="9"/>
      <c r="D272" s="9"/>
      <c r="E272" s="9"/>
      <c r="F272" s="9"/>
      <c r="G272" s="9"/>
    </row>
    <row r="273" spans="1:7" x14ac:dyDescent="0.3">
      <c r="A273" s="12" t="s">
        <v>9</v>
      </c>
      <c r="B273" s="13"/>
      <c r="C273" s="13"/>
      <c r="D273" s="13"/>
      <c r="E273" s="13"/>
      <c r="F273" s="13"/>
      <c r="G273" s="13"/>
    </row>
    <row r="274" spans="1:7" x14ac:dyDescent="0.3">
      <c r="A274" s="1"/>
      <c r="B274" s="1" t="s">
        <v>0</v>
      </c>
      <c r="C274" s="1" t="s">
        <v>12</v>
      </c>
      <c r="D274" s="1" t="s">
        <v>1</v>
      </c>
      <c r="E274" s="2" t="s">
        <v>2</v>
      </c>
      <c r="F274" s="3" t="s">
        <v>14</v>
      </c>
      <c r="G274" s="1" t="s">
        <v>15</v>
      </c>
    </row>
    <row r="275" spans="1:7" x14ac:dyDescent="0.3">
      <c r="A275" s="1">
        <v>1</v>
      </c>
      <c r="B275" s="1" t="s">
        <v>3</v>
      </c>
      <c r="C275" s="1">
        <v>70</v>
      </c>
      <c r="D275" s="1">
        <v>3</v>
      </c>
      <c r="E275" s="2">
        <v>4</v>
      </c>
      <c r="F275" s="1">
        <f>E275*D275</f>
        <v>12</v>
      </c>
      <c r="G275" s="1"/>
    </row>
    <row r="276" spans="1:7" x14ac:dyDescent="0.3">
      <c r="A276" s="1"/>
      <c r="B276" s="1"/>
      <c r="C276" s="1">
        <v>75</v>
      </c>
      <c r="D276" s="1">
        <v>2</v>
      </c>
      <c r="E276" s="2">
        <v>3</v>
      </c>
      <c r="F276" s="1">
        <f>E276*D276</f>
        <v>6</v>
      </c>
      <c r="G276" s="1"/>
    </row>
    <row r="277" spans="1:7" x14ac:dyDescent="0.3">
      <c r="A277" s="1">
        <v>2</v>
      </c>
      <c r="B277" s="1" t="s">
        <v>4</v>
      </c>
      <c r="C277" s="1"/>
      <c r="D277" s="1">
        <v>3</v>
      </c>
      <c r="E277" s="2">
        <v>8</v>
      </c>
      <c r="F277" s="1"/>
      <c r="G277" s="1"/>
    </row>
    <row r="278" spans="1:7" x14ac:dyDescent="0.3">
      <c r="A278" s="1">
        <v>3</v>
      </c>
      <c r="B278" s="1" t="s">
        <v>5</v>
      </c>
      <c r="C278" s="1"/>
      <c r="D278" s="1">
        <v>3</v>
      </c>
      <c r="E278" s="2">
        <v>10</v>
      </c>
      <c r="F278" s="1"/>
      <c r="G278" s="1"/>
    </row>
    <row r="279" spans="1:7" x14ac:dyDescent="0.3">
      <c r="A279" s="1">
        <v>4</v>
      </c>
      <c r="B279" s="1" t="s">
        <v>6</v>
      </c>
      <c r="C279" s="1"/>
      <c r="D279" s="1">
        <v>3</v>
      </c>
      <c r="E279" s="2">
        <v>10</v>
      </c>
      <c r="F279" s="1">
        <f>SUM(F275:F276)</f>
        <v>18</v>
      </c>
      <c r="G279" s="1">
        <f>(F275*C275+F276*C276)/F279</f>
        <v>71.666666666666671</v>
      </c>
    </row>
    <row r="280" spans="1:7" x14ac:dyDescent="0.3">
      <c r="A280" s="8" t="s">
        <v>10</v>
      </c>
      <c r="B280" s="9"/>
      <c r="C280" s="9"/>
      <c r="D280" s="9"/>
      <c r="E280" s="9"/>
      <c r="F280" s="9"/>
      <c r="G280" s="10"/>
    </row>
    <row r="281" spans="1:7" x14ac:dyDescent="0.3">
      <c r="A281" s="1"/>
      <c r="B281" s="1" t="s">
        <v>0</v>
      </c>
      <c r="C281" s="1" t="s">
        <v>12</v>
      </c>
      <c r="D281" s="1" t="s">
        <v>1</v>
      </c>
      <c r="E281" s="2" t="s">
        <v>2</v>
      </c>
      <c r="F281" s="1"/>
      <c r="G281" s="1"/>
    </row>
    <row r="282" spans="1:7" x14ac:dyDescent="0.3">
      <c r="A282" s="1">
        <v>1</v>
      </c>
      <c r="B282" s="1" t="s">
        <v>3</v>
      </c>
      <c r="C282" s="1">
        <v>50</v>
      </c>
      <c r="D282" s="1">
        <v>3</v>
      </c>
      <c r="E282" s="2">
        <v>6</v>
      </c>
      <c r="F282" s="1">
        <f>E282*D282</f>
        <v>18</v>
      </c>
      <c r="G282" s="1"/>
    </row>
    <row r="283" spans="1:7" x14ac:dyDescent="0.3">
      <c r="A283" s="1">
        <v>2</v>
      </c>
      <c r="B283" s="1" t="s">
        <v>7</v>
      </c>
      <c r="C283" s="1"/>
      <c r="D283" s="1">
        <v>3</v>
      </c>
      <c r="E283" s="2">
        <v>5</v>
      </c>
      <c r="F283" s="1"/>
      <c r="G283" s="1"/>
    </row>
    <row r="284" spans="1:7" x14ac:dyDescent="0.3">
      <c r="A284" s="1">
        <v>3</v>
      </c>
      <c r="B284" s="1" t="s">
        <v>3</v>
      </c>
      <c r="C284" s="1">
        <v>60</v>
      </c>
      <c r="D284" s="1">
        <v>3</v>
      </c>
      <c r="E284" s="2">
        <v>5</v>
      </c>
      <c r="F284" s="1">
        <f>E284*D284</f>
        <v>15</v>
      </c>
      <c r="G284" s="1"/>
    </row>
    <row r="285" spans="1:7" x14ac:dyDescent="0.3">
      <c r="A285" s="1">
        <v>4</v>
      </c>
      <c r="B285" s="1" t="s">
        <v>8</v>
      </c>
      <c r="C285" s="1"/>
      <c r="D285" s="1">
        <v>3</v>
      </c>
      <c r="E285" s="2">
        <v>10</v>
      </c>
      <c r="F285" s="1">
        <f>SUM(F282:F284)</f>
        <v>33</v>
      </c>
      <c r="G285" s="1">
        <f>(F282*C282+C284*F284)/F285</f>
        <v>54.545454545454547</v>
      </c>
    </row>
    <row r="286" spans="1:7" x14ac:dyDescent="0.3">
      <c r="A286" s="8" t="s">
        <v>11</v>
      </c>
      <c r="B286" s="9"/>
      <c r="C286" s="9"/>
      <c r="D286" s="9"/>
      <c r="E286" s="9"/>
      <c r="F286" s="9"/>
      <c r="G286" s="10"/>
    </row>
    <row r="287" spans="1:7" x14ac:dyDescent="0.3">
      <c r="A287" s="1"/>
      <c r="B287" s="1" t="s">
        <v>0</v>
      </c>
      <c r="C287" s="1" t="s">
        <v>12</v>
      </c>
      <c r="D287" s="1" t="s">
        <v>1</v>
      </c>
      <c r="E287" s="2" t="s">
        <v>2</v>
      </c>
      <c r="F287" s="1"/>
      <c r="G287" s="1"/>
    </row>
    <row r="288" spans="1:7" x14ac:dyDescent="0.3">
      <c r="A288" s="1">
        <v>1</v>
      </c>
      <c r="B288" s="1" t="s">
        <v>3</v>
      </c>
      <c r="C288" s="1">
        <v>62.5</v>
      </c>
      <c r="D288" s="1">
        <v>3</v>
      </c>
      <c r="E288" s="2">
        <v>5</v>
      </c>
      <c r="F288" s="1">
        <f>E288*D288</f>
        <v>15</v>
      </c>
      <c r="G288" s="1"/>
    </row>
    <row r="289" spans="1:8" x14ac:dyDescent="0.3">
      <c r="A289" s="1">
        <v>2</v>
      </c>
      <c r="B289" s="1" t="s">
        <v>4</v>
      </c>
      <c r="C289" s="1"/>
      <c r="D289" s="1">
        <v>3</v>
      </c>
      <c r="E289" s="2">
        <v>8</v>
      </c>
      <c r="F289" s="1"/>
      <c r="G289" s="1"/>
    </row>
    <row r="290" spans="1:8" x14ac:dyDescent="0.3">
      <c r="A290" s="1">
        <v>3</v>
      </c>
      <c r="B290" s="1" t="s">
        <v>3</v>
      </c>
      <c r="C290" s="1">
        <v>70</v>
      </c>
      <c r="D290" s="1">
        <v>2</v>
      </c>
      <c r="E290" s="2">
        <v>4</v>
      </c>
      <c r="F290" s="1">
        <f t="shared" ref="F290:F291" si="12">E290*D290</f>
        <v>8</v>
      </c>
      <c r="G290" s="1"/>
    </row>
    <row r="291" spans="1:8" x14ac:dyDescent="0.3">
      <c r="A291" s="1"/>
      <c r="B291" s="1"/>
      <c r="C291" s="1">
        <v>77.5</v>
      </c>
      <c r="D291" s="1">
        <v>2</v>
      </c>
      <c r="E291" s="2">
        <v>3</v>
      </c>
      <c r="F291" s="1">
        <f t="shared" si="12"/>
        <v>6</v>
      </c>
      <c r="G291" s="1"/>
    </row>
    <row r="292" spans="1:8" x14ac:dyDescent="0.3">
      <c r="A292" s="1">
        <v>4</v>
      </c>
      <c r="B292" s="1" t="s">
        <v>5</v>
      </c>
      <c r="C292" s="1"/>
      <c r="D292" s="1">
        <v>3</v>
      </c>
      <c r="E292" s="2">
        <v>10</v>
      </c>
      <c r="F292" s="1"/>
      <c r="G292" s="1"/>
      <c r="H292">
        <f>F293+F285+F279</f>
        <v>80</v>
      </c>
    </row>
    <row r="293" spans="1:8" x14ac:dyDescent="0.3">
      <c r="A293" s="1">
        <v>5</v>
      </c>
      <c r="B293" s="1" t="s">
        <v>6</v>
      </c>
      <c r="C293" s="1"/>
      <c r="D293" s="1">
        <v>3</v>
      </c>
      <c r="E293" s="2">
        <v>10</v>
      </c>
      <c r="F293" s="1">
        <f>SUM(F288:F291)</f>
        <v>29</v>
      </c>
      <c r="G293" s="1">
        <f>(F288*C288+F290*C290+F291*C291)/F293</f>
        <v>67.672413793103445</v>
      </c>
      <c r="H293">
        <f>(F275*C275+F276*C276+F282*C282+F284*C284+F288*C288+F290*C290+F291*C291)/(F279+F285+F293)</f>
        <v>63.15625</v>
      </c>
    </row>
    <row r="294" spans="1:8" x14ac:dyDescent="0.3">
      <c r="A294" s="11" t="s">
        <v>35</v>
      </c>
      <c r="B294" s="11"/>
      <c r="C294" s="11"/>
      <c r="D294" s="11"/>
      <c r="E294" s="11"/>
      <c r="F294" s="11"/>
      <c r="G294" s="11"/>
      <c r="H294" s="4"/>
    </row>
    <row r="295" spans="1:8" x14ac:dyDescent="0.3">
      <c r="A295" s="12" t="s">
        <v>9</v>
      </c>
      <c r="B295" s="13"/>
      <c r="C295" s="13"/>
      <c r="D295" s="13"/>
      <c r="E295" s="13"/>
      <c r="F295" s="13"/>
      <c r="G295" s="13"/>
    </row>
    <row r="296" spans="1:8" x14ac:dyDescent="0.3">
      <c r="A296" s="1"/>
      <c r="B296" s="1" t="s">
        <v>0</v>
      </c>
      <c r="C296" s="1" t="s">
        <v>12</v>
      </c>
      <c r="D296" s="1" t="s">
        <v>1</v>
      </c>
      <c r="E296" s="2" t="s">
        <v>2</v>
      </c>
      <c r="F296" s="3" t="s">
        <v>14</v>
      </c>
      <c r="G296" s="1" t="s">
        <v>15</v>
      </c>
    </row>
    <row r="297" spans="1:8" x14ac:dyDescent="0.3">
      <c r="A297" s="1">
        <v>1</v>
      </c>
      <c r="B297" s="1" t="s">
        <v>3</v>
      </c>
      <c r="C297" s="1">
        <v>50</v>
      </c>
      <c r="D297" s="1">
        <v>4</v>
      </c>
      <c r="E297" s="2">
        <v>7</v>
      </c>
      <c r="F297" s="1">
        <f>E297*D297</f>
        <v>28</v>
      </c>
      <c r="G297" s="1"/>
    </row>
    <row r="298" spans="1:8" x14ac:dyDescent="0.3">
      <c r="A298" s="1"/>
      <c r="B298" s="1"/>
      <c r="C298" s="1">
        <v>55</v>
      </c>
      <c r="D298" s="1">
        <v>3</v>
      </c>
      <c r="E298" s="2">
        <v>6</v>
      </c>
      <c r="F298" s="1">
        <f>E298*D298</f>
        <v>18</v>
      </c>
      <c r="G298" s="1"/>
    </row>
    <row r="299" spans="1:8" x14ac:dyDescent="0.3">
      <c r="A299" s="1">
        <v>2</v>
      </c>
      <c r="B299" s="1" t="s">
        <v>4</v>
      </c>
      <c r="C299" s="1"/>
      <c r="D299" s="1">
        <v>3</v>
      </c>
      <c r="E299" s="2">
        <v>8</v>
      </c>
      <c r="F299" s="1"/>
      <c r="G299" s="1"/>
    </row>
    <row r="300" spans="1:8" x14ac:dyDescent="0.3">
      <c r="A300" s="1">
        <v>3</v>
      </c>
      <c r="B300" s="1" t="s">
        <v>5</v>
      </c>
      <c r="C300" s="1"/>
      <c r="D300" s="1">
        <v>3</v>
      </c>
      <c r="E300" s="2">
        <v>10</v>
      </c>
      <c r="F300" s="1"/>
      <c r="G300" s="1"/>
    </row>
    <row r="301" spans="1:8" x14ac:dyDescent="0.3">
      <c r="A301" s="1">
        <v>4</v>
      </c>
      <c r="B301" s="1" t="s">
        <v>6</v>
      </c>
      <c r="C301" s="1"/>
      <c r="D301" s="1">
        <v>3</v>
      </c>
      <c r="E301" s="2">
        <v>10</v>
      </c>
      <c r="F301" s="1">
        <f>SUM(F297:F298)</f>
        <v>46</v>
      </c>
      <c r="G301" s="1">
        <f>(F297*C297+F298*C298)/F301</f>
        <v>51.956521739130437</v>
      </c>
    </row>
    <row r="302" spans="1:8" x14ac:dyDescent="0.3">
      <c r="A302" s="8" t="s">
        <v>10</v>
      </c>
      <c r="B302" s="9"/>
      <c r="C302" s="9"/>
      <c r="D302" s="9"/>
      <c r="E302" s="9"/>
      <c r="F302" s="9"/>
      <c r="G302" s="10"/>
    </row>
    <row r="303" spans="1:8" x14ac:dyDescent="0.3">
      <c r="A303" s="1"/>
      <c r="B303" s="1" t="s">
        <v>0</v>
      </c>
      <c r="C303" s="1" t="s">
        <v>12</v>
      </c>
      <c r="D303" s="1" t="s">
        <v>1</v>
      </c>
      <c r="E303" s="2" t="s">
        <v>2</v>
      </c>
      <c r="F303" s="1"/>
      <c r="G303" s="1"/>
    </row>
    <row r="304" spans="1:8" x14ac:dyDescent="0.3">
      <c r="A304" s="1">
        <v>1</v>
      </c>
      <c r="B304" s="1" t="s">
        <v>3</v>
      </c>
      <c r="C304" s="1">
        <v>50</v>
      </c>
      <c r="D304" s="1">
        <v>4</v>
      </c>
      <c r="E304" s="2">
        <v>7</v>
      </c>
      <c r="F304" s="1">
        <f>E304*D304</f>
        <v>28</v>
      </c>
      <c r="G304" s="1"/>
    </row>
    <row r="305" spans="1:8" x14ac:dyDescent="0.3">
      <c r="A305" s="1">
        <v>2</v>
      </c>
      <c r="B305" s="1" t="s">
        <v>7</v>
      </c>
      <c r="C305" s="1"/>
      <c r="D305" s="1">
        <v>3</v>
      </c>
      <c r="E305" s="2">
        <v>5</v>
      </c>
      <c r="F305" s="1"/>
      <c r="G305" s="1"/>
    </row>
    <row r="306" spans="1:8" x14ac:dyDescent="0.3">
      <c r="A306" s="1">
        <v>3</v>
      </c>
      <c r="B306" s="1" t="s">
        <v>3</v>
      </c>
      <c r="C306" s="1">
        <v>55</v>
      </c>
      <c r="D306" s="1">
        <v>3</v>
      </c>
      <c r="E306" s="2">
        <v>6</v>
      </c>
      <c r="F306" s="1">
        <f>E306*D306</f>
        <v>18</v>
      </c>
      <c r="G306" s="1"/>
    </row>
    <row r="307" spans="1:8" x14ac:dyDescent="0.3">
      <c r="A307" s="1">
        <v>4</v>
      </c>
      <c r="B307" s="1" t="s">
        <v>8</v>
      </c>
      <c r="C307" s="1"/>
      <c r="D307" s="1">
        <v>3</v>
      </c>
      <c r="E307" s="2">
        <v>10</v>
      </c>
      <c r="F307" s="1">
        <f>SUM(F304:F306)</f>
        <v>46</v>
      </c>
      <c r="G307" s="1">
        <f>(F304*C304+C306*F306)/F307</f>
        <v>51.956521739130437</v>
      </c>
    </row>
    <row r="308" spans="1:8" x14ac:dyDescent="0.3">
      <c r="A308" s="8" t="s">
        <v>11</v>
      </c>
      <c r="B308" s="9"/>
      <c r="C308" s="9"/>
      <c r="D308" s="9"/>
      <c r="E308" s="9"/>
      <c r="F308" s="9"/>
      <c r="G308" s="10"/>
    </row>
    <row r="309" spans="1:8" x14ac:dyDescent="0.3">
      <c r="A309" s="1"/>
      <c r="B309" s="1" t="s">
        <v>0</v>
      </c>
      <c r="C309" s="1" t="s">
        <v>12</v>
      </c>
      <c r="D309" s="1" t="s">
        <v>1</v>
      </c>
      <c r="E309" s="2" t="s">
        <v>2</v>
      </c>
      <c r="F309" s="1"/>
      <c r="G309" s="1"/>
    </row>
    <row r="310" spans="1:8" x14ac:dyDescent="0.3">
      <c r="A310" s="1">
        <v>1</v>
      </c>
      <c r="B310" s="1" t="s">
        <v>3</v>
      </c>
      <c r="C310" s="1">
        <v>50</v>
      </c>
      <c r="D310" s="1">
        <v>3</v>
      </c>
      <c r="E310" s="2">
        <v>6</v>
      </c>
      <c r="F310" s="1">
        <f>E310*D310</f>
        <v>18</v>
      </c>
      <c r="G310" s="1"/>
    </row>
    <row r="311" spans="1:8" x14ac:dyDescent="0.3">
      <c r="A311" s="1">
        <v>2</v>
      </c>
      <c r="B311" s="1" t="s">
        <v>4</v>
      </c>
      <c r="C311" s="1"/>
      <c r="D311" s="1">
        <v>3</v>
      </c>
      <c r="E311" s="2">
        <v>8</v>
      </c>
      <c r="F311" s="1"/>
      <c r="G311" s="1"/>
    </row>
    <row r="312" spans="1:8" x14ac:dyDescent="0.3">
      <c r="A312" s="1">
        <v>3</v>
      </c>
      <c r="B312" s="1" t="s">
        <v>3</v>
      </c>
      <c r="C312" s="1">
        <v>60</v>
      </c>
      <c r="D312" s="1">
        <v>3</v>
      </c>
      <c r="E312" s="2">
        <v>5</v>
      </c>
      <c r="F312" s="1">
        <f t="shared" ref="F312:F313" si="13">E312*D312</f>
        <v>15</v>
      </c>
      <c r="G312" s="1"/>
    </row>
    <row r="313" spans="1:8" x14ac:dyDescent="0.3">
      <c r="A313" s="1"/>
      <c r="B313" s="1"/>
      <c r="C313" s="1">
        <v>70</v>
      </c>
      <c r="D313" s="1">
        <v>3</v>
      </c>
      <c r="E313" s="2">
        <v>4</v>
      </c>
      <c r="F313" s="1">
        <f t="shared" si="13"/>
        <v>12</v>
      </c>
      <c r="G313" s="1"/>
    </row>
    <row r="314" spans="1:8" x14ac:dyDescent="0.3">
      <c r="A314" s="1">
        <v>4</v>
      </c>
      <c r="B314" s="1" t="s">
        <v>5</v>
      </c>
      <c r="C314" s="1"/>
      <c r="D314" s="1">
        <v>3</v>
      </c>
      <c r="E314" s="2">
        <v>10</v>
      </c>
      <c r="F314" s="1"/>
      <c r="G314" s="1"/>
      <c r="H314">
        <f>F315+F307+F301</f>
        <v>137</v>
      </c>
    </row>
    <row r="315" spans="1:8" x14ac:dyDescent="0.3">
      <c r="A315" s="1">
        <v>5</v>
      </c>
      <c r="B315" s="1" t="s">
        <v>6</v>
      </c>
      <c r="C315" s="1"/>
      <c r="D315" s="1">
        <v>3</v>
      </c>
      <c r="E315" s="2">
        <v>10</v>
      </c>
      <c r="F315" s="1">
        <f>SUM(F310:F313)</f>
        <v>45</v>
      </c>
      <c r="G315" s="1">
        <f>(F310*C310+F312*C312+F313*C313)/F315</f>
        <v>58.666666666666664</v>
      </c>
      <c r="H315">
        <f>(F297*C297+F298*C298+F304*C304+F306*C306+F310*C310+F312*C312+F313*C313)/(F301+F307+F315)</f>
        <v>54.160583941605836</v>
      </c>
    </row>
    <row r="316" spans="1:8" x14ac:dyDescent="0.3">
      <c r="A316" s="11" t="s">
        <v>36</v>
      </c>
      <c r="B316" s="11"/>
      <c r="C316" s="11"/>
      <c r="D316" s="11"/>
      <c r="E316" s="11"/>
      <c r="F316" s="11"/>
      <c r="G316" s="11"/>
      <c r="H316" s="4"/>
    </row>
    <row r="317" spans="1:8" x14ac:dyDescent="0.3">
      <c r="A317" s="12" t="s">
        <v>9</v>
      </c>
      <c r="B317" s="13"/>
      <c r="C317" s="13"/>
      <c r="D317" s="13"/>
      <c r="E317" s="13"/>
      <c r="F317" s="13"/>
      <c r="G317" s="13"/>
    </row>
    <row r="318" spans="1:8" x14ac:dyDescent="0.3">
      <c r="A318" s="1"/>
      <c r="B318" s="1" t="s">
        <v>0</v>
      </c>
      <c r="C318" s="1" t="s">
        <v>12</v>
      </c>
      <c r="D318" s="1" t="s">
        <v>1</v>
      </c>
      <c r="E318" s="2" t="s">
        <v>2</v>
      </c>
      <c r="F318" s="3" t="s">
        <v>14</v>
      </c>
      <c r="G318" s="1" t="s">
        <v>15</v>
      </c>
    </row>
    <row r="319" spans="1:8" x14ac:dyDescent="0.3">
      <c r="A319" s="1">
        <v>1</v>
      </c>
      <c r="B319" s="1" t="s">
        <v>3</v>
      </c>
      <c r="C319" s="1">
        <v>65</v>
      </c>
      <c r="D319" s="1">
        <v>3</v>
      </c>
      <c r="E319" s="2">
        <v>5</v>
      </c>
      <c r="F319" s="1">
        <f>E319*D319</f>
        <v>15</v>
      </c>
      <c r="G319" s="1"/>
    </row>
    <row r="320" spans="1:8" x14ac:dyDescent="0.3">
      <c r="A320" s="1"/>
      <c r="B320" s="1"/>
      <c r="C320" s="1">
        <v>75</v>
      </c>
      <c r="D320" s="1">
        <v>2</v>
      </c>
      <c r="E320" s="2">
        <v>4</v>
      </c>
      <c r="F320" s="1">
        <f>E320*D320</f>
        <v>8</v>
      </c>
      <c r="G320" s="1"/>
    </row>
    <row r="321" spans="1:8" x14ac:dyDescent="0.3">
      <c r="A321" s="1">
        <v>2</v>
      </c>
      <c r="B321" s="1" t="s">
        <v>4</v>
      </c>
      <c r="C321" s="1"/>
      <c r="D321" s="1">
        <v>3</v>
      </c>
      <c r="E321" s="2">
        <v>8</v>
      </c>
      <c r="F321" s="1"/>
      <c r="G321" s="1"/>
    </row>
    <row r="322" spans="1:8" x14ac:dyDescent="0.3">
      <c r="A322" s="1">
        <v>3</v>
      </c>
      <c r="B322" s="1" t="s">
        <v>5</v>
      </c>
      <c r="C322" s="1"/>
      <c r="D322" s="1">
        <v>3</v>
      </c>
      <c r="E322" s="2">
        <v>10</v>
      </c>
      <c r="F322" s="1"/>
      <c r="G322" s="1"/>
    </row>
    <row r="323" spans="1:8" x14ac:dyDescent="0.3">
      <c r="A323" s="1">
        <v>4</v>
      </c>
      <c r="B323" s="1" t="s">
        <v>6</v>
      </c>
      <c r="C323" s="1"/>
      <c r="D323" s="1">
        <v>3</v>
      </c>
      <c r="E323" s="2">
        <v>10</v>
      </c>
      <c r="F323" s="1">
        <f>SUM(F319:F320)</f>
        <v>23</v>
      </c>
      <c r="G323" s="1">
        <f>(F319*C319+F320*C320)/F323</f>
        <v>68.478260869565219</v>
      </c>
    </row>
    <row r="324" spans="1:8" x14ac:dyDescent="0.3">
      <c r="A324" s="8" t="s">
        <v>10</v>
      </c>
      <c r="B324" s="9"/>
      <c r="C324" s="9"/>
      <c r="D324" s="9"/>
      <c r="E324" s="9"/>
      <c r="F324" s="9"/>
      <c r="G324" s="10"/>
    </row>
    <row r="325" spans="1:8" x14ac:dyDescent="0.3">
      <c r="A325" s="1"/>
      <c r="B325" s="1" t="s">
        <v>0</v>
      </c>
      <c r="C325" s="1" t="s">
        <v>12</v>
      </c>
      <c r="D325" s="1" t="s">
        <v>1</v>
      </c>
      <c r="E325" s="2" t="s">
        <v>2</v>
      </c>
      <c r="F325" s="1"/>
      <c r="G325" s="1"/>
    </row>
    <row r="326" spans="1:8" x14ac:dyDescent="0.3">
      <c r="A326" s="1">
        <v>1</v>
      </c>
      <c r="B326" s="1" t="s">
        <v>3</v>
      </c>
      <c r="C326" s="1">
        <v>60</v>
      </c>
      <c r="D326" s="1">
        <v>3</v>
      </c>
      <c r="E326" s="2">
        <v>7</v>
      </c>
      <c r="F326" s="1">
        <f>E326*D326</f>
        <v>21</v>
      </c>
      <c r="G326" s="1"/>
    </row>
    <row r="327" spans="1:8" x14ac:dyDescent="0.3">
      <c r="A327" s="1">
        <v>2</v>
      </c>
      <c r="B327" s="1" t="s">
        <v>7</v>
      </c>
      <c r="C327" s="1"/>
      <c r="D327" s="1">
        <v>3</v>
      </c>
      <c r="E327" s="2">
        <v>5</v>
      </c>
      <c r="F327" s="1"/>
      <c r="G327" s="1"/>
    </row>
    <row r="328" spans="1:8" x14ac:dyDescent="0.3">
      <c r="A328" s="1">
        <v>3</v>
      </c>
      <c r="B328" s="1" t="s">
        <v>3</v>
      </c>
      <c r="C328" s="1">
        <v>65</v>
      </c>
      <c r="D328" s="1">
        <v>2</v>
      </c>
      <c r="E328" s="2">
        <v>6</v>
      </c>
      <c r="F328" s="1">
        <f>E328*D328</f>
        <v>12</v>
      </c>
      <c r="G328" s="1"/>
    </row>
    <row r="329" spans="1:8" x14ac:dyDescent="0.3">
      <c r="A329" s="1">
        <v>4</v>
      </c>
      <c r="B329" s="1" t="s">
        <v>8</v>
      </c>
      <c r="C329" s="1"/>
      <c r="D329" s="1">
        <v>3</v>
      </c>
      <c r="E329" s="2">
        <v>10</v>
      </c>
      <c r="F329" s="1">
        <f>SUM(F326:F328)</f>
        <v>33</v>
      </c>
      <c r="G329" s="1">
        <f>(F326*C326+C328*F328)/F329</f>
        <v>61.81818181818182</v>
      </c>
    </row>
    <row r="330" spans="1:8" x14ac:dyDescent="0.3">
      <c r="A330" s="8" t="s">
        <v>11</v>
      </c>
      <c r="B330" s="9"/>
      <c r="C330" s="9"/>
      <c r="D330" s="9"/>
      <c r="E330" s="9"/>
      <c r="F330" s="9"/>
      <c r="G330" s="10"/>
    </row>
    <row r="331" spans="1:8" x14ac:dyDescent="0.3">
      <c r="A331" s="1"/>
      <c r="B331" s="1" t="s">
        <v>0</v>
      </c>
      <c r="C331" s="1" t="s">
        <v>12</v>
      </c>
      <c r="D331" s="1" t="s">
        <v>1</v>
      </c>
      <c r="E331" s="2" t="s">
        <v>2</v>
      </c>
      <c r="F331" s="1"/>
      <c r="G331" s="1"/>
    </row>
    <row r="332" spans="1:8" x14ac:dyDescent="0.3">
      <c r="A332" s="1">
        <v>1</v>
      </c>
      <c r="B332" s="1" t="s">
        <v>3</v>
      </c>
      <c r="C332" s="1">
        <v>60</v>
      </c>
      <c r="D332" s="1">
        <v>2</v>
      </c>
      <c r="E332" s="2">
        <v>6</v>
      </c>
      <c r="F332" s="1">
        <f>E332*D332</f>
        <v>12</v>
      </c>
      <c r="G332" s="1"/>
    </row>
    <row r="333" spans="1:8" x14ac:dyDescent="0.3">
      <c r="A333" s="1">
        <v>2</v>
      </c>
      <c r="B333" s="1" t="s">
        <v>4</v>
      </c>
      <c r="C333" s="1"/>
      <c r="D333" s="1">
        <v>3</v>
      </c>
      <c r="E333" s="2">
        <v>8</v>
      </c>
      <c r="F333" s="1"/>
      <c r="G333" s="1"/>
    </row>
    <row r="334" spans="1:8" x14ac:dyDescent="0.3">
      <c r="A334" s="1">
        <v>3</v>
      </c>
      <c r="B334" s="1" t="s">
        <v>3</v>
      </c>
      <c r="C334" s="1">
        <v>70</v>
      </c>
      <c r="D334" s="1">
        <v>2</v>
      </c>
      <c r="E334" s="2">
        <v>5</v>
      </c>
      <c r="F334" s="1">
        <f t="shared" ref="F334:F335" si="14">E334*D334</f>
        <v>10</v>
      </c>
      <c r="G334" s="1"/>
    </row>
    <row r="335" spans="1:8" x14ac:dyDescent="0.3">
      <c r="A335" s="1"/>
      <c r="B335" s="1"/>
      <c r="C335" s="1">
        <v>75</v>
      </c>
      <c r="D335" s="1">
        <v>2</v>
      </c>
      <c r="E335" s="2">
        <v>4</v>
      </c>
      <c r="F335" s="1">
        <f t="shared" si="14"/>
        <v>8</v>
      </c>
      <c r="G335" s="1"/>
    </row>
    <row r="336" spans="1:8" x14ac:dyDescent="0.3">
      <c r="A336" s="1">
        <v>4</v>
      </c>
      <c r="B336" s="1" t="s">
        <v>5</v>
      </c>
      <c r="C336" s="1"/>
      <c r="D336" s="1">
        <v>3</v>
      </c>
      <c r="E336" s="2">
        <v>10</v>
      </c>
      <c r="F336" s="1"/>
      <c r="G336" s="1"/>
      <c r="H336">
        <f>F337+F329+F323</f>
        <v>86</v>
      </c>
    </row>
    <row r="337" spans="1:8" x14ac:dyDescent="0.3">
      <c r="A337" s="1">
        <v>5</v>
      </c>
      <c r="B337" s="1" t="s">
        <v>6</v>
      </c>
      <c r="C337" s="1"/>
      <c r="D337" s="1">
        <v>3</v>
      </c>
      <c r="E337" s="2">
        <v>10</v>
      </c>
      <c r="F337" s="1">
        <f>SUM(F332:F335)</f>
        <v>30</v>
      </c>
      <c r="G337" s="1">
        <f>(F332*C332+F334*C334+F335*C335)/F337</f>
        <v>67.333333333333329</v>
      </c>
      <c r="H337">
        <f>(F319*C319+F320*C320+F326*C326+F328*C328+F332*C332+F334*C334+F335*C335)/(F323+F329+F337)</f>
        <v>65.523255813953483</v>
      </c>
    </row>
    <row r="338" spans="1:8" x14ac:dyDescent="0.3">
      <c r="A338" s="8" t="s">
        <v>37</v>
      </c>
      <c r="B338" s="9"/>
      <c r="C338" s="9"/>
      <c r="D338" s="9"/>
      <c r="E338" s="9"/>
      <c r="F338" s="9"/>
      <c r="G338" s="9"/>
    </row>
    <row r="339" spans="1:8" x14ac:dyDescent="0.3">
      <c r="A339" s="12" t="s">
        <v>9</v>
      </c>
      <c r="B339" s="13"/>
      <c r="C339" s="13"/>
      <c r="D339" s="13"/>
      <c r="E339" s="13"/>
      <c r="F339" s="13"/>
      <c r="G339" s="13"/>
    </row>
    <row r="340" spans="1:8" x14ac:dyDescent="0.3">
      <c r="A340" s="1"/>
      <c r="B340" s="1" t="s">
        <v>0</v>
      </c>
      <c r="C340" s="1" t="s">
        <v>12</v>
      </c>
      <c r="D340" s="1" t="s">
        <v>1</v>
      </c>
      <c r="E340" s="2" t="s">
        <v>2</v>
      </c>
      <c r="F340" s="3" t="s">
        <v>14</v>
      </c>
      <c r="G340" s="1" t="s">
        <v>15</v>
      </c>
    </row>
    <row r="341" spans="1:8" x14ac:dyDescent="0.3">
      <c r="A341" s="1">
        <v>1</v>
      </c>
      <c r="B341" s="1" t="s">
        <v>3</v>
      </c>
      <c r="C341" s="1">
        <v>65</v>
      </c>
      <c r="D341" s="1">
        <v>2</v>
      </c>
      <c r="E341" s="2">
        <v>4</v>
      </c>
      <c r="F341" s="1">
        <f>E341*D341</f>
        <v>8</v>
      </c>
      <c r="G341" s="1"/>
    </row>
    <row r="342" spans="1:8" x14ac:dyDescent="0.3">
      <c r="A342" s="1"/>
      <c r="B342" s="1"/>
      <c r="C342" s="1">
        <v>75</v>
      </c>
      <c r="D342" s="1">
        <v>2</v>
      </c>
      <c r="E342" s="2">
        <v>3</v>
      </c>
      <c r="F342" s="1">
        <f>E342*D342</f>
        <v>6</v>
      </c>
      <c r="G342" s="1"/>
    </row>
    <row r="343" spans="1:8" x14ac:dyDescent="0.3">
      <c r="A343" s="1">
        <v>2</v>
      </c>
      <c r="B343" s="1" t="s">
        <v>4</v>
      </c>
      <c r="C343" s="1"/>
      <c r="D343" s="1">
        <v>3</v>
      </c>
      <c r="E343" s="2">
        <v>8</v>
      </c>
      <c r="F343" s="1"/>
      <c r="G343" s="1"/>
    </row>
    <row r="344" spans="1:8" x14ac:dyDescent="0.3">
      <c r="A344" s="1">
        <v>3</v>
      </c>
      <c r="B344" s="1" t="s">
        <v>5</v>
      </c>
      <c r="C344" s="1"/>
      <c r="D344" s="1">
        <v>3</v>
      </c>
      <c r="E344" s="2">
        <v>10</v>
      </c>
      <c r="F344" s="1"/>
      <c r="G344" s="1"/>
    </row>
    <row r="345" spans="1:8" x14ac:dyDescent="0.3">
      <c r="A345" s="1">
        <v>4</v>
      </c>
      <c r="B345" s="1" t="s">
        <v>6</v>
      </c>
      <c r="C345" s="1"/>
      <c r="D345" s="1">
        <v>3</v>
      </c>
      <c r="E345" s="2">
        <v>10</v>
      </c>
      <c r="F345" s="1">
        <f>SUM(F341:F342)</f>
        <v>14</v>
      </c>
      <c r="G345" s="1">
        <f>(F341*C341+F342*C342)/F345</f>
        <v>69.285714285714292</v>
      </c>
    </row>
    <row r="346" spans="1:8" x14ac:dyDescent="0.3">
      <c r="A346" s="8" t="s">
        <v>10</v>
      </c>
      <c r="B346" s="9"/>
      <c r="C346" s="9"/>
      <c r="D346" s="9"/>
      <c r="E346" s="9"/>
      <c r="F346" s="9"/>
      <c r="G346" s="10"/>
    </row>
    <row r="347" spans="1:8" x14ac:dyDescent="0.3">
      <c r="A347" s="1"/>
      <c r="B347" s="1" t="s">
        <v>0</v>
      </c>
      <c r="C347" s="1" t="s">
        <v>12</v>
      </c>
      <c r="D347" s="1" t="s">
        <v>1</v>
      </c>
      <c r="E347" s="2" t="s">
        <v>2</v>
      </c>
      <c r="F347" s="1"/>
      <c r="G347" s="1"/>
    </row>
    <row r="348" spans="1:8" x14ac:dyDescent="0.3">
      <c r="A348" s="1">
        <v>1</v>
      </c>
      <c r="B348" s="1" t="s">
        <v>3</v>
      </c>
      <c r="C348" s="1">
        <v>60</v>
      </c>
      <c r="D348" s="1">
        <v>3</v>
      </c>
      <c r="E348" s="2">
        <v>6</v>
      </c>
      <c r="F348" s="1">
        <f>E348*D348</f>
        <v>18</v>
      </c>
      <c r="G348" s="1"/>
    </row>
    <row r="349" spans="1:8" x14ac:dyDescent="0.3">
      <c r="A349" s="1">
        <v>2</v>
      </c>
      <c r="B349" s="1" t="s">
        <v>7</v>
      </c>
      <c r="C349" s="1"/>
      <c r="D349" s="1">
        <v>3</v>
      </c>
      <c r="E349" s="2">
        <v>5</v>
      </c>
      <c r="F349" s="1"/>
      <c r="G349" s="1"/>
    </row>
    <row r="350" spans="1:8" x14ac:dyDescent="0.3">
      <c r="A350" s="1">
        <v>3</v>
      </c>
      <c r="B350" s="1" t="s">
        <v>3</v>
      </c>
      <c r="C350" s="1">
        <v>70</v>
      </c>
      <c r="D350" s="1">
        <v>2</v>
      </c>
      <c r="E350" s="2">
        <v>5</v>
      </c>
      <c r="F350" s="1">
        <f>E350*D350</f>
        <v>10</v>
      </c>
      <c r="G350" s="1"/>
    </row>
    <row r="351" spans="1:8" x14ac:dyDescent="0.3">
      <c r="A351" s="1">
        <v>4</v>
      </c>
      <c r="B351" s="1" t="s">
        <v>8</v>
      </c>
      <c r="C351" s="1"/>
      <c r="D351" s="1">
        <v>3</v>
      </c>
      <c r="E351" s="2">
        <v>10</v>
      </c>
      <c r="F351" s="1">
        <f>SUM(F348:F350)</f>
        <v>28</v>
      </c>
      <c r="G351" s="1">
        <f>(F348*C348+C350*F350)/F351</f>
        <v>63.571428571428569</v>
      </c>
    </row>
    <row r="352" spans="1:8" x14ac:dyDescent="0.3">
      <c r="A352" s="8" t="s">
        <v>11</v>
      </c>
      <c r="B352" s="9"/>
      <c r="C352" s="9"/>
      <c r="D352" s="9"/>
      <c r="E352" s="9"/>
      <c r="F352" s="9"/>
      <c r="G352" s="10"/>
    </row>
    <row r="353" spans="1:8" x14ac:dyDescent="0.3">
      <c r="A353" s="1"/>
      <c r="B353" s="1" t="s">
        <v>0</v>
      </c>
      <c r="C353" s="1" t="s">
        <v>12</v>
      </c>
      <c r="D353" s="1" t="s">
        <v>1</v>
      </c>
      <c r="E353" s="2" t="s">
        <v>2</v>
      </c>
      <c r="F353" s="1"/>
      <c r="G353" s="1"/>
    </row>
    <row r="354" spans="1:8" x14ac:dyDescent="0.3">
      <c r="A354" s="1">
        <v>1</v>
      </c>
      <c r="B354" s="1" t="s">
        <v>3</v>
      </c>
      <c r="C354" s="1">
        <v>60</v>
      </c>
      <c r="D354" s="1">
        <v>2</v>
      </c>
      <c r="E354" s="2">
        <v>5</v>
      </c>
      <c r="F354" s="1">
        <f>E354*D354</f>
        <v>10</v>
      </c>
      <c r="G354" s="1"/>
    </row>
    <row r="355" spans="1:8" x14ac:dyDescent="0.3">
      <c r="A355" s="1">
        <v>2</v>
      </c>
      <c r="B355" s="1" t="s">
        <v>4</v>
      </c>
      <c r="C355" s="1"/>
      <c r="D355" s="1">
        <v>3</v>
      </c>
      <c r="E355" s="2">
        <v>8</v>
      </c>
      <c r="F355" s="1"/>
      <c r="G355" s="1"/>
    </row>
    <row r="356" spans="1:8" x14ac:dyDescent="0.3">
      <c r="A356" s="1">
        <v>3</v>
      </c>
      <c r="B356" s="1" t="s">
        <v>3</v>
      </c>
      <c r="C356" s="1">
        <v>70</v>
      </c>
      <c r="D356" s="1">
        <v>2</v>
      </c>
      <c r="E356" s="2">
        <v>4</v>
      </c>
      <c r="F356" s="1">
        <f t="shared" ref="F356:F357" si="15">E356*D356</f>
        <v>8</v>
      </c>
      <c r="G356" s="1"/>
    </row>
    <row r="357" spans="1:8" x14ac:dyDescent="0.3">
      <c r="A357" s="1"/>
      <c r="B357" s="1"/>
      <c r="C357" s="1">
        <v>80</v>
      </c>
      <c r="D357" s="1">
        <v>2</v>
      </c>
      <c r="E357" s="2">
        <v>3</v>
      </c>
      <c r="F357" s="1">
        <f t="shared" si="15"/>
        <v>6</v>
      </c>
      <c r="G357" s="1"/>
    </row>
    <row r="358" spans="1:8" x14ac:dyDescent="0.3">
      <c r="A358" s="1">
        <v>4</v>
      </c>
      <c r="B358" s="1" t="s">
        <v>5</v>
      </c>
      <c r="C358" s="1"/>
      <c r="D358" s="1">
        <v>3</v>
      </c>
      <c r="E358" s="2">
        <v>10</v>
      </c>
      <c r="F358" s="1"/>
      <c r="G358" s="1"/>
      <c r="H358">
        <f>F359+F351+F345</f>
        <v>66</v>
      </c>
    </row>
    <row r="359" spans="1:8" x14ac:dyDescent="0.3">
      <c r="A359" s="1">
        <v>5</v>
      </c>
      <c r="B359" s="1" t="s">
        <v>6</v>
      </c>
      <c r="C359" s="1"/>
      <c r="D359" s="1">
        <v>3</v>
      </c>
      <c r="E359" s="2">
        <v>10</v>
      </c>
      <c r="F359" s="1">
        <f>SUM(F354:F357)</f>
        <v>24</v>
      </c>
      <c r="G359" s="1">
        <f>(F354*C354+F356*C356+F357*C357)/F359</f>
        <v>68.333333333333329</v>
      </c>
      <c r="H359">
        <f>(F341*C341+F342*C342+F348*C348+F350*C350+F354*C354+F356*C356+F357*C357)/(F345+F351+F359)</f>
        <v>66.515151515151516</v>
      </c>
    </row>
    <row r="360" spans="1:8" x14ac:dyDescent="0.3">
      <c r="A360" s="11" t="s">
        <v>38</v>
      </c>
      <c r="B360" s="11"/>
      <c r="C360" s="11"/>
      <c r="D360" s="11"/>
      <c r="E360" s="11"/>
      <c r="F360" s="11"/>
      <c r="G360" s="11"/>
      <c r="H360" s="4"/>
    </row>
    <row r="361" spans="1:8" x14ac:dyDescent="0.3">
      <c r="A361" s="12" t="s">
        <v>9</v>
      </c>
      <c r="B361" s="13"/>
      <c r="C361" s="13"/>
      <c r="D361" s="13"/>
      <c r="E361" s="13"/>
      <c r="F361" s="13"/>
      <c r="G361" s="13"/>
    </row>
    <row r="362" spans="1:8" x14ac:dyDescent="0.3">
      <c r="A362" s="1"/>
      <c r="B362" s="1" t="s">
        <v>0</v>
      </c>
      <c r="C362" s="1" t="s">
        <v>12</v>
      </c>
      <c r="D362" s="1" t="s">
        <v>1</v>
      </c>
      <c r="E362" s="2" t="s">
        <v>2</v>
      </c>
      <c r="F362" s="3" t="s">
        <v>14</v>
      </c>
      <c r="G362" s="1" t="s">
        <v>15</v>
      </c>
    </row>
    <row r="363" spans="1:8" x14ac:dyDescent="0.3">
      <c r="A363" s="1">
        <v>1</v>
      </c>
      <c r="B363" s="1" t="s">
        <v>3</v>
      </c>
      <c r="C363" s="1">
        <v>50</v>
      </c>
      <c r="D363" s="1">
        <v>3</v>
      </c>
      <c r="E363" s="2">
        <v>7</v>
      </c>
      <c r="F363" s="1">
        <f>E363*D363</f>
        <v>21</v>
      </c>
      <c r="G363" s="1"/>
    </row>
    <row r="364" spans="1:8" x14ac:dyDescent="0.3">
      <c r="A364" s="1"/>
      <c r="B364" s="1"/>
      <c r="C364" s="1">
        <v>60</v>
      </c>
      <c r="D364" s="1">
        <v>2</v>
      </c>
      <c r="E364" s="2">
        <v>6</v>
      </c>
      <c r="F364" s="1">
        <f>E364*D364</f>
        <v>12</v>
      </c>
      <c r="G364" s="1"/>
    </row>
    <row r="365" spans="1:8" x14ac:dyDescent="0.3">
      <c r="A365" s="1">
        <v>2</v>
      </c>
      <c r="B365" s="1" t="s">
        <v>4</v>
      </c>
      <c r="C365" s="1"/>
      <c r="D365" s="1">
        <v>3</v>
      </c>
      <c r="E365" s="2">
        <v>8</v>
      </c>
      <c r="F365" s="1"/>
      <c r="G365" s="1"/>
    </row>
    <row r="366" spans="1:8" x14ac:dyDescent="0.3">
      <c r="A366" s="1">
        <v>3</v>
      </c>
      <c r="B366" s="1" t="s">
        <v>5</v>
      </c>
      <c r="C366" s="1"/>
      <c r="D366" s="1">
        <v>3</v>
      </c>
      <c r="E366" s="2">
        <v>10</v>
      </c>
      <c r="F366" s="1"/>
      <c r="G366" s="1"/>
    </row>
    <row r="367" spans="1:8" x14ac:dyDescent="0.3">
      <c r="A367" s="1">
        <v>4</v>
      </c>
      <c r="B367" s="1" t="s">
        <v>6</v>
      </c>
      <c r="C367" s="1"/>
      <c r="D367" s="1">
        <v>3</v>
      </c>
      <c r="E367" s="2">
        <v>10</v>
      </c>
      <c r="F367" s="1">
        <f>SUM(F363:F364)</f>
        <v>33</v>
      </c>
      <c r="G367" s="1">
        <f>(F363*C363+F364*C364)/F367</f>
        <v>53.636363636363633</v>
      </c>
    </row>
    <row r="368" spans="1:8" x14ac:dyDescent="0.3">
      <c r="A368" s="8" t="s">
        <v>10</v>
      </c>
      <c r="B368" s="9"/>
      <c r="C368" s="9"/>
      <c r="D368" s="9"/>
      <c r="E368" s="9"/>
      <c r="F368" s="9"/>
      <c r="G368" s="10"/>
    </row>
    <row r="369" spans="1:8" x14ac:dyDescent="0.3">
      <c r="A369" s="1"/>
      <c r="B369" s="1" t="s">
        <v>0</v>
      </c>
      <c r="C369" s="1" t="s">
        <v>12</v>
      </c>
      <c r="D369" s="1" t="s">
        <v>1</v>
      </c>
      <c r="E369" s="2" t="s">
        <v>2</v>
      </c>
      <c r="F369" s="1"/>
      <c r="G369" s="1"/>
    </row>
    <row r="370" spans="1:8" x14ac:dyDescent="0.3">
      <c r="A370" s="1">
        <v>1</v>
      </c>
      <c r="B370" s="1" t="s">
        <v>3</v>
      </c>
      <c r="C370" s="1">
        <v>50</v>
      </c>
      <c r="D370" s="1">
        <v>3</v>
      </c>
      <c r="E370" s="2">
        <v>7</v>
      </c>
      <c r="F370" s="1">
        <f>E370*D370</f>
        <v>21</v>
      </c>
      <c r="G370" s="1"/>
    </row>
    <row r="371" spans="1:8" x14ac:dyDescent="0.3">
      <c r="A371" s="1">
        <v>2</v>
      </c>
      <c r="B371" s="1" t="s">
        <v>7</v>
      </c>
      <c r="C371" s="1"/>
      <c r="D371" s="1">
        <v>3</v>
      </c>
      <c r="E371" s="2">
        <v>5</v>
      </c>
      <c r="F371" s="1"/>
      <c r="G371" s="1"/>
    </row>
    <row r="372" spans="1:8" x14ac:dyDescent="0.3">
      <c r="A372" s="1">
        <v>3</v>
      </c>
      <c r="B372" s="1" t="s">
        <v>3</v>
      </c>
      <c r="C372" s="1">
        <v>55</v>
      </c>
      <c r="D372" s="1">
        <v>2</v>
      </c>
      <c r="E372" s="2">
        <v>6</v>
      </c>
      <c r="F372" s="1">
        <f>E372*D372</f>
        <v>12</v>
      </c>
      <c r="G372" s="1"/>
    </row>
    <row r="373" spans="1:8" x14ac:dyDescent="0.3">
      <c r="A373" s="1">
        <v>4</v>
      </c>
      <c r="B373" s="1" t="s">
        <v>8</v>
      </c>
      <c r="C373" s="1"/>
      <c r="D373" s="1">
        <v>3</v>
      </c>
      <c r="E373" s="2">
        <v>10</v>
      </c>
      <c r="F373" s="1">
        <f>SUM(F370:F372)</f>
        <v>33</v>
      </c>
      <c r="G373" s="1">
        <f>(F370*C370+C372*F372)/F373</f>
        <v>51.81818181818182</v>
      </c>
    </row>
    <row r="374" spans="1:8" x14ac:dyDescent="0.3">
      <c r="A374" s="8" t="s">
        <v>11</v>
      </c>
      <c r="B374" s="9"/>
      <c r="C374" s="9"/>
      <c r="D374" s="9"/>
      <c r="E374" s="9"/>
      <c r="F374" s="9"/>
      <c r="G374" s="10"/>
    </row>
    <row r="375" spans="1:8" x14ac:dyDescent="0.3">
      <c r="A375" s="1"/>
      <c r="B375" s="1" t="s">
        <v>0</v>
      </c>
      <c r="C375" s="1" t="s">
        <v>12</v>
      </c>
      <c r="D375" s="1" t="s">
        <v>1</v>
      </c>
      <c r="E375" s="2" t="s">
        <v>2</v>
      </c>
      <c r="F375" s="1"/>
      <c r="G375" s="1"/>
    </row>
    <row r="376" spans="1:8" x14ac:dyDescent="0.3">
      <c r="A376" s="1">
        <v>1</v>
      </c>
      <c r="B376" s="1" t="s">
        <v>3</v>
      </c>
      <c r="C376" s="1">
        <v>60</v>
      </c>
      <c r="D376" s="1">
        <v>3</v>
      </c>
      <c r="E376" s="2">
        <v>6</v>
      </c>
      <c r="F376" s="1">
        <f>E376*D376</f>
        <v>18</v>
      </c>
      <c r="G376" s="1"/>
    </row>
    <row r="377" spans="1:8" x14ac:dyDescent="0.3">
      <c r="A377" s="1">
        <v>2</v>
      </c>
      <c r="B377" s="1" t="s">
        <v>4</v>
      </c>
      <c r="C377" s="1"/>
      <c r="D377" s="1">
        <v>3</v>
      </c>
      <c r="E377" s="2">
        <v>8</v>
      </c>
      <c r="F377" s="1"/>
      <c r="G377" s="1"/>
    </row>
    <row r="378" spans="1:8" x14ac:dyDescent="0.3">
      <c r="A378" s="1">
        <v>3</v>
      </c>
      <c r="B378" s="1" t="s">
        <v>3</v>
      </c>
      <c r="C378" s="1">
        <v>65</v>
      </c>
      <c r="D378" s="1">
        <v>3</v>
      </c>
      <c r="E378" s="2">
        <v>5</v>
      </c>
      <c r="F378" s="1">
        <f t="shared" ref="F378:F379" si="16">E378*D378</f>
        <v>15</v>
      </c>
      <c r="G378" s="1"/>
    </row>
    <row r="379" spans="1:8" x14ac:dyDescent="0.3">
      <c r="A379" s="1"/>
      <c r="B379" s="1"/>
      <c r="C379" s="1">
        <v>75</v>
      </c>
      <c r="D379" s="1">
        <v>2</v>
      </c>
      <c r="E379" s="2">
        <v>4</v>
      </c>
      <c r="F379" s="1">
        <f t="shared" si="16"/>
        <v>8</v>
      </c>
      <c r="G379" s="1"/>
    </row>
    <row r="380" spans="1:8" x14ac:dyDescent="0.3">
      <c r="A380" s="1">
        <v>4</v>
      </c>
      <c r="B380" s="1" t="s">
        <v>5</v>
      </c>
      <c r="C380" s="1"/>
      <c r="D380" s="1">
        <v>3</v>
      </c>
      <c r="E380" s="2">
        <v>10</v>
      </c>
      <c r="F380" s="1"/>
      <c r="G380" s="1"/>
      <c r="H380">
        <f>F381+F373+F367</f>
        <v>107</v>
      </c>
    </row>
    <row r="381" spans="1:8" x14ac:dyDescent="0.3">
      <c r="A381" s="1">
        <v>5</v>
      </c>
      <c r="B381" s="1" t="s">
        <v>6</v>
      </c>
      <c r="C381" s="1"/>
      <c r="D381" s="1">
        <v>3</v>
      </c>
      <c r="E381" s="2">
        <v>10</v>
      </c>
      <c r="F381" s="1">
        <f>SUM(F376:F379)</f>
        <v>41</v>
      </c>
      <c r="G381" s="1">
        <f>(F376*C376+F378*C378+F379*C379)/F381</f>
        <v>64.756097560975604</v>
      </c>
      <c r="H381">
        <f>(F363*C363+F364*C364+F370*C370+F372*C372+F376*C376+F378*C378+F379*C379)/(F367+F373+F381)</f>
        <v>57.336448598130843</v>
      </c>
    </row>
    <row r="382" spans="1:8" x14ac:dyDescent="0.3">
      <c r="A382" s="11" t="s">
        <v>39</v>
      </c>
      <c r="B382" s="11"/>
      <c r="C382" s="11"/>
      <c r="D382" s="11"/>
      <c r="E382" s="11"/>
      <c r="F382" s="11"/>
      <c r="G382" s="11"/>
      <c r="H382" s="4"/>
    </row>
    <row r="383" spans="1:8" x14ac:dyDescent="0.3">
      <c r="A383" s="12" t="s">
        <v>9</v>
      </c>
      <c r="B383" s="13"/>
      <c r="C383" s="13"/>
      <c r="D383" s="13"/>
      <c r="E383" s="13"/>
      <c r="F383" s="13"/>
      <c r="G383" s="13"/>
    </row>
    <row r="384" spans="1:8" x14ac:dyDescent="0.3">
      <c r="A384" s="1"/>
      <c r="B384" s="1" t="s">
        <v>0</v>
      </c>
      <c r="C384" s="1" t="s">
        <v>12</v>
      </c>
      <c r="D384" s="1" t="s">
        <v>1</v>
      </c>
      <c r="E384" s="2" t="s">
        <v>2</v>
      </c>
      <c r="F384" s="3" t="s">
        <v>14</v>
      </c>
      <c r="G384" s="1" t="s">
        <v>15</v>
      </c>
    </row>
    <row r="385" spans="1:7" x14ac:dyDescent="0.3">
      <c r="A385" s="1">
        <v>1</v>
      </c>
      <c r="B385" s="1" t="s">
        <v>3</v>
      </c>
      <c r="C385" s="1">
        <v>70</v>
      </c>
      <c r="D385" s="1">
        <v>3</v>
      </c>
      <c r="E385" s="2">
        <v>4</v>
      </c>
      <c r="F385" s="1">
        <f>E385*D385</f>
        <v>12</v>
      </c>
      <c r="G385" s="1"/>
    </row>
    <row r="386" spans="1:7" x14ac:dyDescent="0.3">
      <c r="A386" s="1"/>
      <c r="B386" s="1"/>
      <c r="C386" s="1">
        <v>75</v>
      </c>
      <c r="D386" s="1">
        <v>3</v>
      </c>
      <c r="E386" s="2">
        <v>3</v>
      </c>
      <c r="F386" s="1">
        <f>E386*D386</f>
        <v>9</v>
      </c>
      <c r="G386" s="1"/>
    </row>
    <row r="387" spans="1:7" x14ac:dyDescent="0.3">
      <c r="A387" s="1">
        <v>2</v>
      </c>
      <c r="B387" s="1" t="s">
        <v>4</v>
      </c>
      <c r="C387" s="1"/>
      <c r="D387" s="1">
        <v>3</v>
      </c>
      <c r="E387" s="2">
        <v>8</v>
      </c>
      <c r="F387" s="1"/>
      <c r="G387" s="1"/>
    </row>
    <row r="388" spans="1:7" x14ac:dyDescent="0.3">
      <c r="A388" s="1">
        <v>3</v>
      </c>
      <c r="B388" s="1" t="s">
        <v>5</v>
      </c>
      <c r="C388" s="1"/>
      <c r="D388" s="1">
        <v>3</v>
      </c>
      <c r="E388" s="2">
        <v>10</v>
      </c>
      <c r="F388" s="1"/>
      <c r="G388" s="1"/>
    </row>
    <row r="389" spans="1:7" x14ac:dyDescent="0.3">
      <c r="A389" s="1">
        <v>4</v>
      </c>
      <c r="B389" s="1" t="s">
        <v>6</v>
      </c>
      <c r="C389" s="1"/>
      <c r="D389" s="1">
        <v>3</v>
      </c>
      <c r="E389" s="2">
        <v>10</v>
      </c>
      <c r="F389" s="1">
        <f>SUM(F385:F386)</f>
        <v>21</v>
      </c>
      <c r="G389" s="1">
        <f>(F385*C385+F386*C386)/F389</f>
        <v>72.142857142857139</v>
      </c>
    </row>
    <row r="390" spans="1:7" x14ac:dyDescent="0.3">
      <c r="A390" s="8" t="s">
        <v>10</v>
      </c>
      <c r="B390" s="9"/>
      <c r="C390" s="9"/>
      <c r="D390" s="9"/>
      <c r="E390" s="9"/>
      <c r="F390" s="9"/>
      <c r="G390" s="10"/>
    </row>
    <row r="391" spans="1:7" x14ac:dyDescent="0.3">
      <c r="A391" s="1"/>
      <c r="B391" s="1" t="s">
        <v>0</v>
      </c>
      <c r="C391" s="1" t="s">
        <v>12</v>
      </c>
      <c r="D391" s="1" t="s">
        <v>1</v>
      </c>
      <c r="E391" s="2" t="s">
        <v>2</v>
      </c>
      <c r="F391" s="1"/>
      <c r="G391" s="1"/>
    </row>
    <row r="392" spans="1:7" x14ac:dyDescent="0.3">
      <c r="A392" s="1">
        <v>1</v>
      </c>
      <c r="B392" s="1" t="s">
        <v>3</v>
      </c>
      <c r="C392" s="1">
        <v>70</v>
      </c>
      <c r="D392" s="1">
        <v>3</v>
      </c>
      <c r="E392" s="2">
        <v>4</v>
      </c>
      <c r="F392" s="1">
        <f>E392*D392</f>
        <v>12</v>
      </c>
      <c r="G392" s="1"/>
    </row>
    <row r="393" spans="1:7" x14ac:dyDescent="0.3">
      <c r="A393" s="1">
        <v>2</v>
      </c>
      <c r="B393" s="1" t="s">
        <v>7</v>
      </c>
      <c r="C393" s="1"/>
      <c r="D393" s="1">
        <v>3</v>
      </c>
      <c r="E393" s="2">
        <v>5</v>
      </c>
      <c r="F393" s="1"/>
      <c r="G393" s="1"/>
    </row>
    <row r="394" spans="1:7" x14ac:dyDescent="0.3">
      <c r="A394" s="1">
        <v>3</v>
      </c>
      <c r="B394" s="1" t="s">
        <v>3</v>
      </c>
      <c r="C394" s="1">
        <v>60</v>
      </c>
      <c r="D394" s="1">
        <v>2</v>
      </c>
      <c r="E394" s="2">
        <v>3</v>
      </c>
      <c r="F394" s="1">
        <f>E394*D394</f>
        <v>6</v>
      </c>
      <c r="G394" s="1"/>
    </row>
    <row r="395" spans="1:7" x14ac:dyDescent="0.3">
      <c r="A395" s="1">
        <v>4</v>
      </c>
      <c r="B395" s="1" t="s">
        <v>8</v>
      </c>
      <c r="C395" s="1"/>
      <c r="D395" s="1">
        <v>3</v>
      </c>
      <c r="E395" s="2">
        <v>10</v>
      </c>
      <c r="F395" s="1">
        <f>SUM(F392:F394)</f>
        <v>18</v>
      </c>
      <c r="G395" s="1">
        <f>(F392*C392+C394*F394)/F395</f>
        <v>66.666666666666671</v>
      </c>
    </row>
    <row r="396" spans="1:7" x14ac:dyDescent="0.3">
      <c r="A396" s="8" t="s">
        <v>11</v>
      </c>
      <c r="B396" s="9"/>
      <c r="C396" s="9"/>
      <c r="D396" s="9"/>
      <c r="E396" s="9"/>
      <c r="F396" s="9"/>
      <c r="G396" s="10"/>
    </row>
    <row r="397" spans="1:7" x14ac:dyDescent="0.3">
      <c r="A397" s="1"/>
      <c r="B397" s="1" t="s">
        <v>0</v>
      </c>
      <c r="C397" s="1" t="s">
        <v>12</v>
      </c>
      <c r="D397" s="1" t="s">
        <v>1</v>
      </c>
      <c r="E397" s="2" t="s">
        <v>2</v>
      </c>
      <c r="F397" s="1"/>
      <c r="G397" s="1"/>
    </row>
    <row r="398" spans="1:7" x14ac:dyDescent="0.3">
      <c r="A398" s="1">
        <v>1</v>
      </c>
      <c r="B398" s="1" t="s">
        <v>3</v>
      </c>
      <c r="C398" s="1">
        <v>70</v>
      </c>
      <c r="D398" s="1">
        <v>3</v>
      </c>
      <c r="E398" s="2">
        <v>4</v>
      </c>
      <c r="F398" s="1">
        <f>E398*D398</f>
        <v>12</v>
      </c>
      <c r="G398" s="1"/>
    </row>
    <row r="399" spans="1:7" x14ac:dyDescent="0.3">
      <c r="A399" s="1">
        <v>2</v>
      </c>
      <c r="B399" s="1" t="s">
        <v>4</v>
      </c>
      <c r="C399" s="1"/>
      <c r="D399" s="1">
        <v>3</v>
      </c>
      <c r="E399" s="2">
        <v>8</v>
      </c>
      <c r="F399" s="1"/>
      <c r="G399" s="1"/>
    </row>
    <row r="400" spans="1:7" x14ac:dyDescent="0.3">
      <c r="A400" s="1">
        <v>3</v>
      </c>
      <c r="B400" s="1" t="s">
        <v>3</v>
      </c>
      <c r="C400" s="1">
        <v>80</v>
      </c>
      <c r="D400" s="1">
        <v>2</v>
      </c>
      <c r="E400" s="2">
        <v>3</v>
      </c>
      <c r="F400" s="1">
        <f t="shared" ref="F400:F401" si="17">E400*D400</f>
        <v>6</v>
      </c>
      <c r="G400" s="1"/>
    </row>
    <row r="401" spans="1:8" x14ac:dyDescent="0.3">
      <c r="A401" s="1"/>
      <c r="B401" s="1"/>
      <c r="C401" s="1">
        <v>85</v>
      </c>
      <c r="D401" s="1">
        <v>2</v>
      </c>
      <c r="E401" s="2">
        <v>2</v>
      </c>
      <c r="F401" s="1">
        <f t="shared" si="17"/>
        <v>4</v>
      </c>
      <c r="G401" s="1"/>
    </row>
    <row r="402" spans="1:8" x14ac:dyDescent="0.3">
      <c r="A402" s="1">
        <v>4</v>
      </c>
      <c r="B402" s="1" t="s">
        <v>5</v>
      </c>
      <c r="C402" s="1"/>
      <c r="D402" s="1">
        <v>3</v>
      </c>
      <c r="E402" s="2">
        <v>10</v>
      </c>
      <c r="F402" s="1"/>
      <c r="G402" s="1"/>
      <c r="H402">
        <f>F403+F395+F389</f>
        <v>61</v>
      </c>
    </row>
    <row r="403" spans="1:8" x14ac:dyDescent="0.3">
      <c r="A403" s="1">
        <v>5</v>
      </c>
      <c r="B403" s="1" t="s">
        <v>6</v>
      </c>
      <c r="C403" s="1"/>
      <c r="D403" s="1">
        <v>3</v>
      </c>
      <c r="E403" s="2">
        <v>10</v>
      </c>
      <c r="F403" s="1">
        <f>SUM(F398:F401)</f>
        <v>22</v>
      </c>
      <c r="G403" s="1">
        <f>(F398*C398+F400*C400+F401*C401)/F403</f>
        <v>75.454545454545453</v>
      </c>
      <c r="H403">
        <f>(F385*C385+F386*C386+F392*C392+F394*C394+F398*C398+F400*C400+F401*C401)/(F389+F395+F403)</f>
        <v>71.721311475409834</v>
      </c>
    </row>
    <row r="404" spans="1:8" x14ac:dyDescent="0.3">
      <c r="A404" s="8" t="s">
        <v>40</v>
      </c>
      <c r="B404" s="9"/>
      <c r="C404" s="9"/>
      <c r="D404" s="9"/>
      <c r="E404" s="9"/>
      <c r="F404" s="9"/>
      <c r="G404" s="9"/>
    </row>
    <row r="405" spans="1:8" x14ac:dyDescent="0.3">
      <c r="A405" s="12" t="s">
        <v>9</v>
      </c>
      <c r="B405" s="13"/>
      <c r="C405" s="13"/>
      <c r="D405" s="13"/>
      <c r="E405" s="13"/>
      <c r="F405" s="13"/>
      <c r="G405" s="13"/>
    </row>
    <row r="406" spans="1:8" x14ac:dyDescent="0.3">
      <c r="A406" s="1"/>
      <c r="B406" s="1" t="s">
        <v>0</v>
      </c>
      <c r="C406" s="1" t="s">
        <v>12</v>
      </c>
      <c r="D406" s="1" t="s">
        <v>1</v>
      </c>
      <c r="E406" s="2" t="s">
        <v>2</v>
      </c>
      <c r="F406" s="3" t="s">
        <v>14</v>
      </c>
      <c r="G406" s="1" t="s">
        <v>15</v>
      </c>
    </row>
    <row r="407" spans="1:8" x14ac:dyDescent="0.3">
      <c r="A407" s="1">
        <v>1</v>
      </c>
      <c r="B407" s="1" t="s">
        <v>3</v>
      </c>
      <c r="C407" s="1">
        <v>75</v>
      </c>
      <c r="D407" s="1">
        <v>3</v>
      </c>
      <c r="E407" s="2">
        <v>4</v>
      </c>
      <c r="F407" s="1">
        <f>E407*D407</f>
        <v>12</v>
      </c>
      <c r="G407" s="1"/>
    </row>
    <row r="408" spans="1:8" x14ac:dyDescent="0.3">
      <c r="A408" s="1"/>
      <c r="B408" s="1"/>
      <c r="C408" s="1">
        <v>80</v>
      </c>
      <c r="D408" s="1">
        <v>2</v>
      </c>
      <c r="E408" s="2">
        <v>3</v>
      </c>
      <c r="F408" s="1">
        <f>E408*D408</f>
        <v>6</v>
      </c>
      <c r="G408" s="1"/>
    </row>
    <row r="409" spans="1:8" x14ac:dyDescent="0.3">
      <c r="A409" s="1">
        <v>2</v>
      </c>
      <c r="B409" s="1" t="s">
        <v>4</v>
      </c>
      <c r="C409" s="1"/>
      <c r="D409" s="1">
        <v>3</v>
      </c>
      <c r="E409" s="2">
        <v>8</v>
      </c>
      <c r="F409" s="1"/>
      <c r="G409" s="1"/>
    </row>
    <row r="410" spans="1:8" x14ac:dyDescent="0.3">
      <c r="A410" s="1">
        <v>3</v>
      </c>
      <c r="B410" s="1" t="s">
        <v>5</v>
      </c>
      <c r="C410" s="1"/>
      <c r="D410" s="1">
        <v>3</v>
      </c>
      <c r="E410" s="2">
        <v>10</v>
      </c>
      <c r="F410" s="1"/>
      <c r="G410" s="1"/>
    </row>
    <row r="411" spans="1:8" x14ac:dyDescent="0.3">
      <c r="A411" s="1">
        <v>4</v>
      </c>
      <c r="B411" s="1" t="s">
        <v>6</v>
      </c>
      <c r="C411" s="1"/>
      <c r="D411" s="1">
        <v>3</v>
      </c>
      <c r="E411" s="2">
        <v>10</v>
      </c>
      <c r="F411" s="1">
        <f>SUM(F407:F408)</f>
        <v>18</v>
      </c>
      <c r="G411" s="1">
        <f>(F407*C407+F408*C408)/F411</f>
        <v>76.666666666666671</v>
      </c>
    </row>
    <row r="412" spans="1:8" x14ac:dyDescent="0.3">
      <c r="A412" s="8" t="s">
        <v>10</v>
      </c>
      <c r="B412" s="9"/>
      <c r="C412" s="9"/>
      <c r="D412" s="9"/>
      <c r="E412" s="9"/>
      <c r="F412" s="9"/>
      <c r="G412" s="10"/>
    </row>
    <row r="413" spans="1:8" x14ac:dyDescent="0.3">
      <c r="A413" s="1"/>
      <c r="B413" s="1" t="s">
        <v>0</v>
      </c>
      <c r="C413" s="1" t="s">
        <v>12</v>
      </c>
      <c r="D413" s="1" t="s">
        <v>1</v>
      </c>
      <c r="E413" s="2" t="s">
        <v>2</v>
      </c>
      <c r="F413" s="1"/>
      <c r="G413" s="1"/>
    </row>
    <row r="414" spans="1:8" x14ac:dyDescent="0.3">
      <c r="A414" s="1">
        <v>1</v>
      </c>
      <c r="B414" s="1" t="s">
        <v>3</v>
      </c>
      <c r="C414" s="1">
        <v>50</v>
      </c>
      <c r="D414" s="1">
        <v>3</v>
      </c>
      <c r="E414" s="2">
        <v>4</v>
      </c>
      <c r="F414" s="1">
        <f>E414*D414</f>
        <v>12</v>
      </c>
      <c r="G414" s="1"/>
    </row>
    <row r="415" spans="1:8" x14ac:dyDescent="0.3">
      <c r="A415" s="1">
        <v>2</v>
      </c>
      <c r="B415" s="1" t="s">
        <v>7</v>
      </c>
      <c r="C415" s="1"/>
      <c r="D415" s="1">
        <v>3</v>
      </c>
      <c r="E415" s="2">
        <v>5</v>
      </c>
      <c r="F415" s="1"/>
      <c r="G415" s="1"/>
    </row>
    <row r="416" spans="1:8" x14ac:dyDescent="0.3">
      <c r="A416" s="1">
        <v>3</v>
      </c>
      <c r="B416" s="1" t="s">
        <v>3</v>
      </c>
      <c r="C416" s="1">
        <v>60</v>
      </c>
      <c r="D416" s="1">
        <v>3</v>
      </c>
      <c r="E416" s="2">
        <v>3</v>
      </c>
      <c r="F416" s="1">
        <f>E416*D416</f>
        <v>9</v>
      </c>
      <c r="G416" s="1"/>
    </row>
    <row r="417" spans="1:8" x14ac:dyDescent="0.3">
      <c r="A417" s="1">
        <v>4</v>
      </c>
      <c r="B417" s="1" t="s">
        <v>8</v>
      </c>
      <c r="C417" s="1"/>
      <c r="D417" s="1">
        <v>3</v>
      </c>
      <c r="E417" s="2">
        <v>10</v>
      </c>
      <c r="F417" s="1">
        <f>SUM(F414:F416)</f>
        <v>21</v>
      </c>
      <c r="G417" s="1">
        <f>(F414*C414+C416*F416)/F417</f>
        <v>54.285714285714285</v>
      </c>
    </row>
    <row r="418" spans="1:8" x14ac:dyDescent="0.3">
      <c r="A418" s="8" t="s">
        <v>11</v>
      </c>
      <c r="B418" s="9"/>
      <c r="C418" s="9"/>
      <c r="D418" s="9"/>
      <c r="E418" s="9"/>
      <c r="F418" s="9"/>
      <c r="G418" s="10"/>
    </row>
    <row r="419" spans="1:8" x14ac:dyDescent="0.3">
      <c r="A419" s="1"/>
      <c r="B419" s="1" t="s">
        <v>0</v>
      </c>
      <c r="C419" s="1" t="s">
        <v>12</v>
      </c>
      <c r="D419" s="1" t="s">
        <v>1</v>
      </c>
      <c r="E419" s="2" t="s">
        <v>2</v>
      </c>
      <c r="F419" s="1"/>
      <c r="G419" s="1"/>
    </row>
    <row r="420" spans="1:8" x14ac:dyDescent="0.3">
      <c r="A420" s="1">
        <v>1</v>
      </c>
      <c r="B420" s="1" t="s">
        <v>3</v>
      </c>
      <c r="C420" s="1">
        <v>70</v>
      </c>
      <c r="D420" s="1">
        <v>3</v>
      </c>
      <c r="E420" s="2">
        <v>3</v>
      </c>
      <c r="F420" s="1">
        <f>E420*D420</f>
        <v>9</v>
      </c>
      <c r="G420" s="1"/>
    </row>
    <row r="421" spans="1:8" x14ac:dyDescent="0.3">
      <c r="A421" s="1">
        <v>2</v>
      </c>
      <c r="B421" s="1" t="s">
        <v>4</v>
      </c>
      <c r="C421" s="1"/>
      <c r="D421" s="1">
        <v>3</v>
      </c>
      <c r="E421" s="2">
        <v>8</v>
      </c>
      <c r="F421" s="1"/>
      <c r="G421" s="1"/>
    </row>
    <row r="422" spans="1:8" x14ac:dyDescent="0.3">
      <c r="A422" s="1">
        <v>3</v>
      </c>
      <c r="B422" s="1" t="s">
        <v>3</v>
      </c>
      <c r="C422" s="1">
        <v>80</v>
      </c>
      <c r="D422" s="1">
        <v>2</v>
      </c>
      <c r="E422" s="2">
        <v>2</v>
      </c>
      <c r="F422" s="1">
        <f t="shared" ref="F422:F423" si="18">E422*D422</f>
        <v>4</v>
      </c>
      <c r="G422" s="1"/>
    </row>
    <row r="423" spans="1:8" x14ac:dyDescent="0.3">
      <c r="A423" s="1"/>
      <c r="B423" s="1"/>
      <c r="C423" s="1">
        <v>90</v>
      </c>
      <c r="D423" s="1">
        <v>1</v>
      </c>
      <c r="E423" s="2">
        <v>1</v>
      </c>
      <c r="F423" s="1">
        <f t="shared" si="18"/>
        <v>1</v>
      </c>
      <c r="G423" s="1"/>
    </row>
    <row r="424" spans="1:8" x14ac:dyDescent="0.3">
      <c r="A424" s="1">
        <v>4</v>
      </c>
      <c r="B424" s="1" t="s">
        <v>5</v>
      </c>
      <c r="C424" s="1"/>
      <c r="D424" s="1">
        <v>3</v>
      </c>
      <c r="E424" s="2">
        <v>10</v>
      </c>
      <c r="F424" s="1"/>
      <c r="G424" s="1"/>
      <c r="H424">
        <f>F425+F417+F411</f>
        <v>53</v>
      </c>
    </row>
    <row r="425" spans="1:8" x14ac:dyDescent="0.3">
      <c r="A425" s="1">
        <v>5</v>
      </c>
      <c r="B425" s="1" t="s">
        <v>6</v>
      </c>
      <c r="C425" s="1"/>
      <c r="D425" s="1">
        <v>3</v>
      </c>
      <c r="E425" s="2">
        <v>10</v>
      </c>
      <c r="F425" s="1">
        <f>SUM(F420:F423)</f>
        <v>14</v>
      </c>
      <c r="G425" s="1">
        <f>(F420*C420+F422*C422+F423*C423)/F425</f>
        <v>74.285714285714292</v>
      </c>
      <c r="H425">
        <f>(F407*C407+F408*C408+F414*C414+F416*C416+F420*C420+F422*C422+F423*C423)/(F411+F417+F425)</f>
        <v>67.169811320754718</v>
      </c>
    </row>
    <row r="426" spans="1:8" x14ac:dyDescent="0.3">
      <c r="A426" s="11" t="s">
        <v>41</v>
      </c>
      <c r="B426" s="11"/>
      <c r="C426" s="11"/>
      <c r="D426" s="11"/>
      <c r="E426" s="11"/>
      <c r="F426" s="11"/>
      <c r="G426" s="11"/>
      <c r="H426" s="4"/>
    </row>
    <row r="427" spans="1:8" x14ac:dyDescent="0.3">
      <c r="A427" s="12" t="s">
        <v>9</v>
      </c>
      <c r="B427" s="13"/>
      <c r="C427" s="13"/>
      <c r="D427" s="13"/>
      <c r="E427" s="13"/>
      <c r="F427" s="13"/>
      <c r="G427" s="13"/>
    </row>
    <row r="428" spans="1:8" x14ac:dyDescent="0.3">
      <c r="A428" s="1"/>
      <c r="B428" s="1" t="s">
        <v>0</v>
      </c>
      <c r="C428" s="1" t="s">
        <v>12</v>
      </c>
      <c r="D428" s="1" t="s">
        <v>1</v>
      </c>
      <c r="E428" s="2" t="s">
        <v>2</v>
      </c>
      <c r="F428" s="3" t="s">
        <v>14</v>
      </c>
      <c r="G428" s="1" t="s">
        <v>15</v>
      </c>
    </row>
    <row r="429" spans="1:8" x14ac:dyDescent="0.3">
      <c r="A429" s="1">
        <v>1</v>
      </c>
      <c r="B429" s="1" t="s">
        <v>3</v>
      </c>
      <c r="C429" s="1">
        <v>50</v>
      </c>
      <c r="D429" s="1">
        <v>3</v>
      </c>
      <c r="E429" s="2">
        <v>3</v>
      </c>
      <c r="F429" s="1">
        <f>E429*D429</f>
        <v>9</v>
      </c>
      <c r="G429" s="1"/>
    </row>
    <row r="430" spans="1:8" x14ac:dyDescent="0.3">
      <c r="A430" s="1"/>
      <c r="B430" s="1"/>
      <c r="C430" s="1">
        <v>60</v>
      </c>
      <c r="D430" s="1">
        <v>2</v>
      </c>
      <c r="E430" s="2">
        <v>2</v>
      </c>
      <c r="F430" s="1">
        <f>E430*D430</f>
        <v>4</v>
      </c>
      <c r="G430" s="1"/>
    </row>
    <row r="431" spans="1:8" x14ac:dyDescent="0.3">
      <c r="A431" s="1">
        <v>2</v>
      </c>
      <c r="B431" s="1" t="s">
        <v>4</v>
      </c>
      <c r="C431" s="1"/>
      <c r="D431" s="1">
        <v>3</v>
      </c>
      <c r="E431" s="2">
        <v>8</v>
      </c>
      <c r="F431" s="1"/>
      <c r="G431" s="1"/>
    </row>
    <row r="432" spans="1:8" x14ac:dyDescent="0.3">
      <c r="A432" s="1">
        <v>3</v>
      </c>
      <c r="B432" s="1" t="s">
        <v>5</v>
      </c>
      <c r="C432" s="1"/>
      <c r="D432" s="1">
        <v>3</v>
      </c>
      <c r="E432" s="2">
        <v>10</v>
      </c>
      <c r="F432" s="1"/>
      <c r="G432" s="1"/>
    </row>
    <row r="433" spans="1:8" x14ac:dyDescent="0.3">
      <c r="A433" s="1">
        <v>4</v>
      </c>
      <c r="B433" s="1" t="s">
        <v>6</v>
      </c>
      <c r="C433" s="1"/>
      <c r="D433" s="1">
        <v>3</v>
      </c>
      <c r="E433" s="2">
        <v>10</v>
      </c>
      <c r="F433" s="1">
        <f>SUM(F429:F430)</f>
        <v>13</v>
      </c>
      <c r="G433" s="1">
        <f>(F429*C429+F430*C430)/F433</f>
        <v>53.07692307692308</v>
      </c>
    </row>
    <row r="434" spans="1:8" x14ac:dyDescent="0.3">
      <c r="A434" s="8" t="s">
        <v>10</v>
      </c>
      <c r="B434" s="9"/>
      <c r="C434" s="9"/>
      <c r="D434" s="9"/>
      <c r="E434" s="9"/>
      <c r="F434" s="9"/>
      <c r="G434" s="10"/>
    </row>
    <row r="435" spans="1:8" x14ac:dyDescent="0.3">
      <c r="A435" s="1"/>
      <c r="B435" s="1" t="s">
        <v>0</v>
      </c>
      <c r="C435" s="1" t="s">
        <v>12</v>
      </c>
      <c r="D435" s="1" t="s">
        <v>1</v>
      </c>
      <c r="E435" s="2" t="s">
        <v>2</v>
      </c>
      <c r="F435" s="1"/>
      <c r="G435" s="1"/>
    </row>
    <row r="436" spans="1:8" x14ac:dyDescent="0.3">
      <c r="A436" s="1">
        <v>1</v>
      </c>
      <c r="B436" s="1" t="s">
        <v>3</v>
      </c>
      <c r="C436" s="1">
        <v>60</v>
      </c>
      <c r="D436" s="1">
        <v>4</v>
      </c>
      <c r="E436" s="2">
        <v>1</v>
      </c>
      <c r="F436" s="1">
        <f>E436*D436</f>
        <v>4</v>
      </c>
      <c r="G436" s="1">
        <f>F436</f>
        <v>4</v>
      </c>
    </row>
    <row r="437" spans="1:8" x14ac:dyDescent="0.3">
      <c r="A437" s="8" t="s">
        <v>11</v>
      </c>
      <c r="B437" s="9"/>
      <c r="C437" s="9"/>
      <c r="D437" s="9"/>
      <c r="E437" s="9"/>
      <c r="F437" s="9"/>
      <c r="G437" s="10"/>
    </row>
    <row r="438" spans="1:8" x14ac:dyDescent="0.3">
      <c r="A438" s="1"/>
      <c r="B438" s="1" t="s">
        <v>0</v>
      </c>
      <c r="C438" s="1" t="s">
        <v>12</v>
      </c>
      <c r="D438" s="1" t="s">
        <v>1</v>
      </c>
      <c r="E438" s="2" t="s">
        <v>2</v>
      </c>
      <c r="F438" s="1"/>
      <c r="G438" s="1"/>
    </row>
    <row r="439" spans="1:8" x14ac:dyDescent="0.3">
      <c r="A439" s="1">
        <v>1</v>
      </c>
      <c r="B439" s="1" t="s">
        <v>3</v>
      </c>
      <c r="C439" s="1">
        <v>45</v>
      </c>
      <c r="D439" s="1">
        <v>1</v>
      </c>
      <c r="E439" s="2">
        <v>4</v>
      </c>
      <c r="F439" s="1">
        <f>E439*D439</f>
        <v>4</v>
      </c>
      <c r="G439" s="1"/>
    </row>
    <row r="440" spans="1:8" x14ac:dyDescent="0.3">
      <c r="A440" s="1"/>
      <c r="B440" s="1"/>
      <c r="C440" s="1">
        <v>60</v>
      </c>
      <c r="D440" s="1">
        <v>1</v>
      </c>
      <c r="E440" s="2">
        <v>3</v>
      </c>
      <c r="F440" s="1">
        <f t="shared" ref="F440:F443" si="19">E440*D440</f>
        <v>3</v>
      </c>
      <c r="G440" s="1"/>
    </row>
    <row r="441" spans="1:8" x14ac:dyDescent="0.3">
      <c r="A441" s="1"/>
      <c r="B441" s="1"/>
      <c r="C441" s="1">
        <v>75</v>
      </c>
      <c r="D441" s="1">
        <v>1</v>
      </c>
      <c r="E441" s="2">
        <v>2</v>
      </c>
      <c r="F441" s="1">
        <f t="shared" si="19"/>
        <v>2</v>
      </c>
      <c r="G441" s="1"/>
    </row>
    <row r="442" spans="1:8" x14ac:dyDescent="0.3">
      <c r="A442" s="1"/>
      <c r="B442" s="1"/>
      <c r="C442" s="1">
        <v>90</v>
      </c>
      <c r="D442" s="1">
        <v>1</v>
      </c>
      <c r="E442" s="2">
        <v>1</v>
      </c>
      <c r="F442" s="1">
        <f t="shared" si="19"/>
        <v>1</v>
      </c>
      <c r="G442" s="1"/>
    </row>
    <row r="443" spans="1:8" x14ac:dyDescent="0.3">
      <c r="A443" s="1"/>
      <c r="B443" s="1"/>
      <c r="C443" s="1">
        <v>100</v>
      </c>
      <c r="D443" s="1">
        <v>1</v>
      </c>
      <c r="E443" s="2">
        <v>1</v>
      </c>
      <c r="F443" s="1">
        <f t="shared" si="19"/>
        <v>1</v>
      </c>
      <c r="G443" s="1"/>
      <c r="H443">
        <f>F444+G436+F433</f>
        <v>27</v>
      </c>
    </row>
    <row r="444" spans="1:8" x14ac:dyDescent="0.3">
      <c r="A444" s="1"/>
      <c r="B444" s="1"/>
      <c r="C444" s="1"/>
      <c r="D444" s="1"/>
      <c r="E444" s="2"/>
      <c r="F444" s="1">
        <f>SUM(F439:F442)</f>
        <v>10</v>
      </c>
      <c r="G444" s="1">
        <f>(F439*C439+F441*C441+F442*C442+F443*C443)/F444</f>
        <v>52</v>
      </c>
      <c r="H444">
        <f>(F443*C443+C442*F442+F441*C441+C440*F440+F439*C439+C436*F436+F430*C430+C429*F429)/(F433+G436+F444)</f>
        <v>60.370370370370374</v>
      </c>
    </row>
  </sheetData>
  <mergeCells count="85">
    <mergeCell ref="A3:G3"/>
    <mergeCell ref="A27:G27"/>
    <mergeCell ref="A48:G48"/>
    <mergeCell ref="A49:G49"/>
    <mergeCell ref="A4:G4"/>
    <mergeCell ref="A5:G5"/>
    <mergeCell ref="A50:G50"/>
    <mergeCell ref="A72:G72"/>
    <mergeCell ref="A12:G12"/>
    <mergeCell ref="A18:G18"/>
    <mergeCell ref="A26:G26"/>
    <mergeCell ref="A34:G34"/>
    <mergeCell ref="A40:G40"/>
    <mergeCell ref="A57:G57"/>
    <mergeCell ref="A63:G63"/>
    <mergeCell ref="A71:G71"/>
    <mergeCell ref="A79:G79"/>
    <mergeCell ref="A85:G85"/>
    <mergeCell ref="A93:G93"/>
    <mergeCell ref="A94:G94"/>
    <mergeCell ref="A101:G101"/>
    <mergeCell ref="A107:G107"/>
    <mergeCell ref="A115:G115"/>
    <mergeCell ref="A116:G116"/>
    <mergeCell ref="A117:G117"/>
    <mergeCell ref="A124:G124"/>
    <mergeCell ref="A130:G130"/>
    <mergeCell ref="A138:G138"/>
    <mergeCell ref="A139:G139"/>
    <mergeCell ref="A146:G146"/>
    <mergeCell ref="A152:G152"/>
    <mergeCell ref="A160:G160"/>
    <mergeCell ref="A161:G161"/>
    <mergeCell ref="A168:G168"/>
    <mergeCell ref="A174:G174"/>
    <mergeCell ref="A182:G182"/>
    <mergeCell ref="A183:G183"/>
    <mergeCell ref="A184:G184"/>
    <mergeCell ref="A191:G191"/>
    <mergeCell ref="A197:G197"/>
    <mergeCell ref="A205:G205"/>
    <mergeCell ref="A206:G206"/>
    <mergeCell ref="A213:G213"/>
    <mergeCell ref="A219:G219"/>
    <mergeCell ref="A227:G227"/>
    <mergeCell ref="A228:G228"/>
    <mergeCell ref="A235:G235"/>
    <mergeCell ref="A241:G241"/>
    <mergeCell ref="A249:G249"/>
    <mergeCell ref="A250:G250"/>
    <mergeCell ref="A251:G251"/>
    <mergeCell ref="A258:G258"/>
    <mergeCell ref="A264:G264"/>
    <mergeCell ref="A272:G272"/>
    <mergeCell ref="A273:G273"/>
    <mergeCell ref="A280:G280"/>
    <mergeCell ref="A316:G316"/>
    <mergeCell ref="A317:G317"/>
    <mergeCell ref="A324:G324"/>
    <mergeCell ref="A330:G330"/>
    <mergeCell ref="A286:G286"/>
    <mergeCell ref="A294:G294"/>
    <mergeCell ref="A295:G295"/>
    <mergeCell ref="A302:G302"/>
    <mergeCell ref="A308:G308"/>
    <mergeCell ref="A361:G361"/>
    <mergeCell ref="A368:G368"/>
    <mergeCell ref="A374:G374"/>
    <mergeCell ref="A382:G382"/>
    <mergeCell ref="A338:G338"/>
    <mergeCell ref="A339:G339"/>
    <mergeCell ref="A346:G346"/>
    <mergeCell ref="A352:G352"/>
    <mergeCell ref="A360:G360"/>
    <mergeCell ref="A383:G383"/>
    <mergeCell ref="A390:G390"/>
    <mergeCell ref="A396:G396"/>
    <mergeCell ref="A404:G404"/>
    <mergeCell ref="A405:G405"/>
    <mergeCell ref="A437:G437"/>
    <mergeCell ref="A412:G412"/>
    <mergeCell ref="A418:G418"/>
    <mergeCell ref="A426:G426"/>
    <mergeCell ref="A427:G427"/>
    <mergeCell ref="A434:G434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2"/>
  <sheetViews>
    <sheetView workbookViewId="0">
      <selection activeCell="G16" sqref="G16"/>
    </sheetView>
  </sheetViews>
  <sheetFormatPr defaultRowHeight="14.4" x14ac:dyDescent="0.3"/>
  <cols>
    <col min="1" max="1" width="5.109375" customWidth="1"/>
    <col min="2" max="2" width="46" customWidth="1"/>
  </cols>
  <sheetData>
    <row r="1" spans="1:5" x14ac:dyDescent="0.3">
      <c r="A1" s="15" t="s">
        <v>16</v>
      </c>
      <c r="B1" s="15"/>
      <c r="C1" s="15"/>
      <c r="D1" s="15"/>
      <c r="E1" s="15"/>
    </row>
    <row r="2" spans="1:5" x14ac:dyDescent="0.3">
      <c r="A2" s="15" t="s">
        <v>13</v>
      </c>
      <c r="B2" s="15"/>
      <c r="C2" s="15"/>
      <c r="D2" s="15"/>
      <c r="E2" s="15"/>
    </row>
    <row r="3" spans="1:5" x14ac:dyDescent="0.3">
      <c r="A3" s="15" t="s">
        <v>9</v>
      </c>
      <c r="B3" s="15"/>
      <c r="C3" s="15"/>
      <c r="D3" s="15"/>
      <c r="E3" s="15"/>
    </row>
    <row r="4" spans="1:5" x14ac:dyDescent="0.3">
      <c r="A4" s="1"/>
      <c r="B4" s="1" t="s">
        <v>0</v>
      </c>
      <c r="C4" s="1" t="s">
        <v>12</v>
      </c>
      <c r="D4" s="1" t="s">
        <v>1</v>
      </c>
      <c r="E4" s="1" t="s">
        <v>2</v>
      </c>
    </row>
    <row r="5" spans="1:5" x14ac:dyDescent="0.3">
      <c r="A5" s="1">
        <v>1</v>
      </c>
      <c r="B5" s="1" t="s">
        <v>3</v>
      </c>
      <c r="C5" s="1">
        <v>30</v>
      </c>
      <c r="D5" s="1">
        <v>4</v>
      </c>
      <c r="E5" s="1">
        <v>7</v>
      </c>
    </row>
    <row r="6" spans="1:5" x14ac:dyDescent="0.3">
      <c r="A6" s="1"/>
      <c r="B6" s="1"/>
      <c r="C6" s="1">
        <v>40</v>
      </c>
      <c r="D6" s="1">
        <v>3</v>
      </c>
      <c r="E6" s="1">
        <v>5</v>
      </c>
    </row>
    <row r="7" spans="1:5" x14ac:dyDescent="0.3">
      <c r="A7" s="1">
        <v>2</v>
      </c>
      <c r="B7" s="1" t="s">
        <v>4</v>
      </c>
      <c r="C7" s="1"/>
      <c r="D7" s="1">
        <v>3</v>
      </c>
      <c r="E7" s="1">
        <v>8</v>
      </c>
    </row>
    <row r="8" spans="1:5" x14ac:dyDescent="0.3">
      <c r="A8" s="1">
        <v>3</v>
      </c>
      <c r="B8" s="1" t="s">
        <v>5</v>
      </c>
      <c r="C8" s="1"/>
      <c r="D8" s="1">
        <v>3</v>
      </c>
      <c r="E8" s="1">
        <v>10</v>
      </c>
    </row>
    <row r="9" spans="1:5" x14ac:dyDescent="0.3">
      <c r="A9" s="1">
        <v>4</v>
      </c>
      <c r="B9" s="1" t="s">
        <v>6</v>
      </c>
      <c r="C9" s="1"/>
      <c r="D9" s="1">
        <v>3</v>
      </c>
      <c r="E9" s="1">
        <v>10</v>
      </c>
    </row>
    <row r="10" spans="1:5" x14ac:dyDescent="0.3">
      <c r="A10" s="15" t="s">
        <v>10</v>
      </c>
      <c r="B10" s="15"/>
      <c r="C10" s="15"/>
      <c r="D10" s="15"/>
      <c r="E10" s="15"/>
    </row>
    <row r="11" spans="1:5" x14ac:dyDescent="0.3">
      <c r="A11" s="1"/>
      <c r="B11" s="1" t="s">
        <v>0</v>
      </c>
      <c r="C11" s="1" t="s">
        <v>12</v>
      </c>
      <c r="D11" s="1" t="s">
        <v>1</v>
      </c>
      <c r="E11" s="1" t="s">
        <v>2</v>
      </c>
    </row>
    <row r="12" spans="1:5" x14ac:dyDescent="0.3">
      <c r="A12" s="1">
        <v>1</v>
      </c>
      <c r="B12" s="1" t="s">
        <v>3</v>
      </c>
      <c r="C12" s="1">
        <v>25</v>
      </c>
      <c r="D12" s="1">
        <v>5</v>
      </c>
      <c r="E12" s="1">
        <v>8</v>
      </c>
    </row>
    <row r="13" spans="1:5" x14ac:dyDescent="0.3">
      <c r="A13" s="1">
        <v>2</v>
      </c>
      <c r="B13" s="1" t="s">
        <v>7</v>
      </c>
      <c r="C13" s="1"/>
      <c r="D13" s="1">
        <v>3</v>
      </c>
      <c r="E13" s="1">
        <v>5</v>
      </c>
    </row>
    <row r="14" spans="1:5" x14ac:dyDescent="0.3">
      <c r="A14" s="1">
        <v>3</v>
      </c>
      <c r="B14" s="1" t="s">
        <v>3</v>
      </c>
      <c r="C14" s="1">
        <v>30</v>
      </c>
      <c r="D14" s="1">
        <v>4</v>
      </c>
      <c r="E14" s="1">
        <v>6</v>
      </c>
    </row>
    <row r="15" spans="1:5" x14ac:dyDescent="0.3">
      <c r="A15" s="1">
        <v>4</v>
      </c>
      <c r="B15" s="1" t="s">
        <v>8</v>
      </c>
      <c r="C15" s="1"/>
      <c r="D15" s="1">
        <v>3</v>
      </c>
      <c r="E15" s="1">
        <v>10</v>
      </c>
    </row>
    <row r="16" spans="1:5" x14ac:dyDescent="0.3">
      <c r="A16" s="15" t="s">
        <v>11</v>
      </c>
      <c r="B16" s="15"/>
      <c r="C16" s="15"/>
      <c r="D16" s="15"/>
      <c r="E16" s="15"/>
    </row>
    <row r="17" spans="1:5" x14ac:dyDescent="0.3">
      <c r="A17" s="1"/>
      <c r="B17" s="1" t="s">
        <v>0</v>
      </c>
      <c r="C17" s="1" t="s">
        <v>12</v>
      </c>
      <c r="D17" s="1" t="s">
        <v>1</v>
      </c>
      <c r="E17" s="1" t="s">
        <v>2</v>
      </c>
    </row>
    <row r="18" spans="1:5" x14ac:dyDescent="0.3">
      <c r="A18" s="1">
        <v>1</v>
      </c>
      <c r="B18" s="1" t="s">
        <v>3</v>
      </c>
      <c r="C18" s="1">
        <v>35</v>
      </c>
      <c r="D18" s="1">
        <v>4</v>
      </c>
      <c r="E18" s="1">
        <v>6</v>
      </c>
    </row>
    <row r="19" spans="1:5" x14ac:dyDescent="0.3">
      <c r="A19" s="1">
        <v>2</v>
      </c>
      <c r="B19" s="1" t="s">
        <v>4</v>
      </c>
      <c r="C19" s="1"/>
      <c r="D19" s="1">
        <v>3</v>
      </c>
      <c r="E19" s="1">
        <v>8</v>
      </c>
    </row>
    <row r="20" spans="1:5" x14ac:dyDescent="0.3">
      <c r="A20" s="1">
        <v>3</v>
      </c>
      <c r="B20" s="1" t="s">
        <v>3</v>
      </c>
      <c r="C20" s="1">
        <v>40</v>
      </c>
      <c r="D20" s="1">
        <v>4</v>
      </c>
      <c r="E20" s="1">
        <v>5</v>
      </c>
    </row>
    <row r="21" spans="1:5" x14ac:dyDescent="0.3">
      <c r="A21" s="1"/>
      <c r="B21" s="1"/>
      <c r="C21" s="1">
        <v>45</v>
      </c>
      <c r="D21" s="1">
        <v>2</v>
      </c>
      <c r="E21" s="1">
        <v>4</v>
      </c>
    </row>
    <row r="22" spans="1:5" x14ac:dyDescent="0.3">
      <c r="A22" s="1">
        <v>4</v>
      </c>
      <c r="B22" s="1" t="s">
        <v>5</v>
      </c>
      <c r="C22" s="1"/>
      <c r="D22" s="1">
        <v>3</v>
      </c>
      <c r="E22" s="1">
        <v>10</v>
      </c>
    </row>
    <row r="23" spans="1:5" x14ac:dyDescent="0.3">
      <c r="A23" s="1">
        <v>5</v>
      </c>
      <c r="B23" s="1" t="s">
        <v>6</v>
      </c>
      <c r="C23" s="1"/>
      <c r="D23" s="1">
        <v>3</v>
      </c>
      <c r="E23" s="1">
        <v>10</v>
      </c>
    </row>
    <row r="24" spans="1:5" x14ac:dyDescent="0.3">
      <c r="A24" s="15" t="s">
        <v>18</v>
      </c>
      <c r="B24" s="15"/>
      <c r="C24" s="15"/>
      <c r="D24" s="15"/>
      <c r="E24" s="15"/>
    </row>
    <row r="25" spans="1:5" x14ac:dyDescent="0.3">
      <c r="A25" s="15" t="s">
        <v>9</v>
      </c>
      <c r="B25" s="15"/>
      <c r="C25" s="15"/>
      <c r="D25" s="15"/>
      <c r="E25" s="15"/>
    </row>
    <row r="26" spans="1:5" x14ac:dyDescent="0.3">
      <c r="A26" s="1"/>
      <c r="B26" s="1" t="s">
        <v>0</v>
      </c>
      <c r="C26" s="1" t="s">
        <v>12</v>
      </c>
      <c r="D26" s="1" t="s">
        <v>1</v>
      </c>
      <c r="E26" s="1" t="s">
        <v>2</v>
      </c>
    </row>
    <row r="27" spans="1:5" x14ac:dyDescent="0.3">
      <c r="A27" s="1">
        <v>1</v>
      </c>
      <c r="B27" s="1" t="s">
        <v>3</v>
      </c>
      <c r="C27" s="1">
        <v>35</v>
      </c>
      <c r="D27" s="1">
        <v>4</v>
      </c>
      <c r="E27" s="1">
        <v>6</v>
      </c>
    </row>
    <row r="28" spans="1:5" x14ac:dyDescent="0.3">
      <c r="A28" s="1"/>
      <c r="B28" s="1"/>
      <c r="C28" s="1">
        <v>45</v>
      </c>
      <c r="D28" s="1">
        <v>3</v>
      </c>
      <c r="E28" s="1">
        <v>4</v>
      </c>
    </row>
    <row r="29" spans="1:5" x14ac:dyDescent="0.3">
      <c r="A29" s="1">
        <v>2</v>
      </c>
      <c r="B29" s="1" t="s">
        <v>4</v>
      </c>
      <c r="C29" s="1"/>
      <c r="D29" s="1">
        <v>3</v>
      </c>
      <c r="E29" s="1">
        <v>8</v>
      </c>
    </row>
    <row r="30" spans="1:5" x14ac:dyDescent="0.3">
      <c r="A30" s="1">
        <v>3</v>
      </c>
      <c r="B30" s="1" t="s">
        <v>5</v>
      </c>
      <c r="C30" s="1"/>
      <c r="D30" s="1">
        <v>3</v>
      </c>
      <c r="E30" s="1">
        <v>10</v>
      </c>
    </row>
    <row r="31" spans="1:5" x14ac:dyDescent="0.3">
      <c r="A31" s="1">
        <v>4</v>
      </c>
      <c r="B31" s="1" t="s">
        <v>6</v>
      </c>
      <c r="C31" s="1"/>
      <c r="D31" s="1">
        <v>3</v>
      </c>
      <c r="E31" s="1">
        <v>10</v>
      </c>
    </row>
    <row r="32" spans="1:5" x14ac:dyDescent="0.3">
      <c r="A32" s="15" t="s">
        <v>10</v>
      </c>
      <c r="B32" s="15"/>
      <c r="C32" s="15"/>
      <c r="D32" s="15"/>
      <c r="E32" s="15"/>
    </row>
    <row r="33" spans="1:5" x14ac:dyDescent="0.3">
      <c r="A33" s="1"/>
      <c r="B33" s="1" t="s">
        <v>0</v>
      </c>
      <c r="C33" s="1" t="s">
        <v>12</v>
      </c>
      <c r="D33" s="1" t="s">
        <v>1</v>
      </c>
      <c r="E33" s="1" t="s">
        <v>2</v>
      </c>
    </row>
    <row r="34" spans="1:5" x14ac:dyDescent="0.3">
      <c r="A34" s="1">
        <v>1</v>
      </c>
      <c r="B34" s="1" t="s">
        <v>3</v>
      </c>
      <c r="C34" s="1">
        <v>30</v>
      </c>
      <c r="D34" s="1">
        <v>5</v>
      </c>
      <c r="E34" s="1">
        <v>7</v>
      </c>
    </row>
    <row r="35" spans="1:5" x14ac:dyDescent="0.3">
      <c r="A35" s="1">
        <v>2</v>
      </c>
      <c r="B35" s="1" t="s">
        <v>7</v>
      </c>
      <c r="C35" s="1"/>
      <c r="D35" s="1">
        <v>3</v>
      </c>
      <c r="E35" s="1">
        <v>5</v>
      </c>
    </row>
    <row r="36" spans="1:5" x14ac:dyDescent="0.3">
      <c r="A36" s="1">
        <v>3</v>
      </c>
      <c r="B36" s="1" t="s">
        <v>3</v>
      </c>
      <c r="C36" s="1">
        <v>35</v>
      </c>
      <c r="D36" s="1">
        <v>4</v>
      </c>
      <c r="E36" s="1">
        <v>5</v>
      </c>
    </row>
    <row r="37" spans="1:5" x14ac:dyDescent="0.3">
      <c r="A37" s="1">
        <v>4</v>
      </c>
      <c r="B37" s="1" t="s">
        <v>8</v>
      </c>
      <c r="C37" s="1"/>
      <c r="D37" s="1">
        <v>3</v>
      </c>
      <c r="E37" s="1">
        <v>10</v>
      </c>
    </row>
    <row r="38" spans="1:5" x14ac:dyDescent="0.3">
      <c r="A38" s="15" t="s">
        <v>11</v>
      </c>
      <c r="B38" s="15"/>
      <c r="C38" s="15"/>
      <c r="D38" s="15"/>
      <c r="E38" s="15"/>
    </row>
    <row r="39" spans="1:5" x14ac:dyDescent="0.3">
      <c r="A39" s="1"/>
      <c r="B39" s="1" t="s">
        <v>0</v>
      </c>
      <c r="C39" s="1" t="s">
        <v>12</v>
      </c>
      <c r="D39" s="1" t="s">
        <v>1</v>
      </c>
      <c r="E39" s="1" t="s">
        <v>2</v>
      </c>
    </row>
    <row r="40" spans="1:5" x14ac:dyDescent="0.3">
      <c r="A40" s="1">
        <v>1</v>
      </c>
      <c r="B40" s="1" t="s">
        <v>3</v>
      </c>
      <c r="C40" s="1">
        <v>40</v>
      </c>
      <c r="D40" s="1">
        <v>3</v>
      </c>
      <c r="E40" s="1">
        <v>5</v>
      </c>
    </row>
    <row r="41" spans="1:5" x14ac:dyDescent="0.3">
      <c r="A41" s="1">
        <v>2</v>
      </c>
      <c r="B41" s="1" t="s">
        <v>4</v>
      </c>
      <c r="C41" s="1"/>
      <c r="D41" s="1">
        <v>3</v>
      </c>
      <c r="E41" s="1">
        <v>8</v>
      </c>
    </row>
    <row r="42" spans="1:5" x14ac:dyDescent="0.3">
      <c r="A42" s="1">
        <v>3</v>
      </c>
      <c r="B42" s="1" t="s">
        <v>3</v>
      </c>
      <c r="C42" s="1">
        <v>45</v>
      </c>
      <c r="D42" s="1">
        <v>3</v>
      </c>
      <c r="E42" s="1">
        <v>4</v>
      </c>
    </row>
    <row r="43" spans="1:5" x14ac:dyDescent="0.3">
      <c r="A43" s="1"/>
      <c r="B43" s="1"/>
      <c r="C43" s="1">
        <v>50</v>
      </c>
      <c r="D43" s="1">
        <v>2</v>
      </c>
      <c r="E43" s="1">
        <v>3</v>
      </c>
    </row>
    <row r="44" spans="1:5" x14ac:dyDescent="0.3">
      <c r="A44" s="1">
        <v>4</v>
      </c>
      <c r="B44" s="1" t="s">
        <v>5</v>
      </c>
      <c r="C44" s="1"/>
      <c r="D44" s="1">
        <v>3</v>
      </c>
      <c r="E44" s="1">
        <v>10</v>
      </c>
    </row>
    <row r="45" spans="1:5" x14ac:dyDescent="0.3">
      <c r="A45" s="1">
        <v>5</v>
      </c>
      <c r="B45" s="1" t="s">
        <v>6</v>
      </c>
      <c r="C45" s="1"/>
      <c r="D45" s="1">
        <v>3</v>
      </c>
      <c r="E45" s="1">
        <v>10</v>
      </c>
    </row>
    <row r="46" spans="1:5" x14ac:dyDescent="0.3">
      <c r="A46" s="15" t="s">
        <v>17</v>
      </c>
      <c r="B46" s="15"/>
      <c r="C46" s="15"/>
      <c r="D46" s="15"/>
      <c r="E46" s="15"/>
    </row>
    <row r="47" spans="1:5" x14ac:dyDescent="0.3">
      <c r="A47" s="15" t="s">
        <v>19</v>
      </c>
      <c r="B47" s="15"/>
      <c r="C47" s="15"/>
      <c r="D47" s="15"/>
      <c r="E47" s="15"/>
    </row>
    <row r="48" spans="1:5" x14ac:dyDescent="0.3">
      <c r="A48" s="15" t="s">
        <v>9</v>
      </c>
      <c r="B48" s="15"/>
      <c r="C48" s="15"/>
      <c r="D48" s="15"/>
      <c r="E48" s="15"/>
    </row>
    <row r="49" spans="1:5" x14ac:dyDescent="0.3">
      <c r="A49" s="1"/>
      <c r="B49" s="1" t="s">
        <v>0</v>
      </c>
      <c r="C49" s="1" t="s">
        <v>12</v>
      </c>
      <c r="D49" s="1" t="s">
        <v>1</v>
      </c>
      <c r="E49" s="1" t="s">
        <v>2</v>
      </c>
    </row>
    <row r="50" spans="1:5" x14ac:dyDescent="0.3">
      <c r="A50" s="1">
        <v>1</v>
      </c>
      <c r="B50" s="1" t="s">
        <v>3</v>
      </c>
      <c r="C50" s="1">
        <v>40</v>
      </c>
      <c r="D50" s="1">
        <v>4</v>
      </c>
      <c r="E50" s="1">
        <v>7</v>
      </c>
    </row>
    <row r="51" spans="1:5" x14ac:dyDescent="0.3">
      <c r="A51" s="1"/>
      <c r="B51" s="1"/>
      <c r="C51" s="1">
        <v>45</v>
      </c>
      <c r="D51" s="1">
        <v>3</v>
      </c>
      <c r="E51" s="1">
        <v>6</v>
      </c>
    </row>
    <row r="52" spans="1:5" x14ac:dyDescent="0.3">
      <c r="A52" s="1">
        <v>2</v>
      </c>
      <c r="B52" s="1" t="s">
        <v>4</v>
      </c>
      <c r="C52" s="1"/>
      <c r="D52" s="1">
        <v>3</v>
      </c>
      <c r="E52" s="1">
        <v>8</v>
      </c>
    </row>
    <row r="53" spans="1:5" x14ac:dyDescent="0.3">
      <c r="A53" s="1">
        <v>3</v>
      </c>
      <c r="B53" s="1" t="s">
        <v>5</v>
      </c>
      <c r="C53" s="1"/>
      <c r="D53" s="1">
        <v>3</v>
      </c>
      <c r="E53" s="1">
        <v>10</v>
      </c>
    </row>
    <row r="54" spans="1:5" x14ac:dyDescent="0.3">
      <c r="A54" s="1">
        <v>4</v>
      </c>
      <c r="B54" s="1" t="s">
        <v>6</v>
      </c>
      <c r="C54" s="1"/>
      <c r="D54" s="1">
        <v>3</v>
      </c>
      <c r="E54" s="1">
        <v>10</v>
      </c>
    </row>
    <row r="55" spans="1:5" x14ac:dyDescent="0.3">
      <c r="A55" s="15" t="s">
        <v>10</v>
      </c>
      <c r="B55" s="15"/>
      <c r="C55" s="15"/>
      <c r="D55" s="15"/>
      <c r="E55" s="15"/>
    </row>
    <row r="56" spans="1:5" x14ac:dyDescent="0.3">
      <c r="A56" s="1"/>
      <c r="B56" s="1" t="s">
        <v>0</v>
      </c>
      <c r="C56" s="1" t="s">
        <v>12</v>
      </c>
      <c r="D56" s="1" t="s">
        <v>1</v>
      </c>
      <c r="E56" s="1" t="s">
        <v>2</v>
      </c>
    </row>
    <row r="57" spans="1:5" x14ac:dyDescent="0.3">
      <c r="A57" s="1">
        <v>1</v>
      </c>
      <c r="B57" s="1" t="s">
        <v>3</v>
      </c>
      <c r="C57" s="1">
        <v>35</v>
      </c>
      <c r="D57" s="1">
        <v>5</v>
      </c>
      <c r="E57" s="1">
        <v>8</v>
      </c>
    </row>
    <row r="58" spans="1:5" x14ac:dyDescent="0.3">
      <c r="A58" s="1">
        <v>2</v>
      </c>
      <c r="B58" s="1" t="s">
        <v>7</v>
      </c>
      <c r="C58" s="1"/>
      <c r="D58" s="1">
        <v>3</v>
      </c>
      <c r="E58" s="1">
        <v>5</v>
      </c>
    </row>
    <row r="59" spans="1:5" x14ac:dyDescent="0.3">
      <c r="A59" s="1">
        <v>3</v>
      </c>
      <c r="B59" s="1" t="s">
        <v>3</v>
      </c>
      <c r="C59" s="1">
        <v>40</v>
      </c>
      <c r="D59" s="1">
        <v>4</v>
      </c>
      <c r="E59" s="1">
        <v>6</v>
      </c>
    </row>
    <row r="60" spans="1:5" x14ac:dyDescent="0.3">
      <c r="A60" s="1">
        <v>4</v>
      </c>
      <c r="B60" s="1" t="s">
        <v>8</v>
      </c>
      <c r="C60" s="1"/>
      <c r="D60" s="1">
        <v>3</v>
      </c>
      <c r="E60" s="1">
        <v>10</v>
      </c>
    </row>
    <row r="61" spans="1:5" x14ac:dyDescent="0.3">
      <c r="A61" s="15" t="s">
        <v>11</v>
      </c>
      <c r="B61" s="15"/>
      <c r="C61" s="15"/>
      <c r="D61" s="15"/>
      <c r="E61" s="15"/>
    </row>
    <row r="62" spans="1:5" x14ac:dyDescent="0.3">
      <c r="A62" s="1"/>
      <c r="B62" s="1" t="s">
        <v>0</v>
      </c>
      <c r="C62" s="1" t="s">
        <v>12</v>
      </c>
      <c r="D62" s="1" t="s">
        <v>1</v>
      </c>
      <c r="E62" s="1" t="s">
        <v>2</v>
      </c>
    </row>
    <row r="63" spans="1:5" x14ac:dyDescent="0.3">
      <c r="A63" s="1">
        <v>1</v>
      </c>
      <c r="B63" s="1" t="s">
        <v>3</v>
      </c>
      <c r="C63" s="1">
        <v>45</v>
      </c>
      <c r="D63" s="1">
        <v>4</v>
      </c>
      <c r="E63" s="1">
        <v>6</v>
      </c>
    </row>
    <row r="64" spans="1:5" x14ac:dyDescent="0.3">
      <c r="A64" s="1">
        <v>2</v>
      </c>
      <c r="B64" s="1" t="s">
        <v>4</v>
      </c>
      <c r="C64" s="1"/>
      <c r="D64" s="1">
        <v>3</v>
      </c>
      <c r="E64" s="1">
        <v>8</v>
      </c>
    </row>
    <row r="65" spans="1:5" x14ac:dyDescent="0.3">
      <c r="A65" s="1">
        <v>3</v>
      </c>
      <c r="B65" s="1" t="s">
        <v>3</v>
      </c>
      <c r="C65" s="1">
        <v>50</v>
      </c>
      <c r="D65" s="1">
        <v>4</v>
      </c>
      <c r="E65" s="1">
        <v>5</v>
      </c>
    </row>
    <row r="66" spans="1:5" x14ac:dyDescent="0.3">
      <c r="A66" s="1"/>
      <c r="B66" s="1"/>
      <c r="C66" s="1">
        <v>55</v>
      </c>
      <c r="D66" s="1">
        <v>2</v>
      </c>
      <c r="E66" s="1">
        <v>4</v>
      </c>
    </row>
    <row r="67" spans="1:5" x14ac:dyDescent="0.3">
      <c r="A67" s="1">
        <v>4</v>
      </c>
      <c r="B67" s="1" t="s">
        <v>5</v>
      </c>
      <c r="C67" s="1"/>
      <c r="D67" s="1">
        <v>3</v>
      </c>
      <c r="E67" s="1">
        <v>10</v>
      </c>
    </row>
    <row r="68" spans="1:5" x14ac:dyDescent="0.3">
      <c r="A68" s="1">
        <v>5</v>
      </c>
      <c r="B68" s="1" t="s">
        <v>6</v>
      </c>
      <c r="C68" s="1"/>
      <c r="D68" s="1">
        <v>3</v>
      </c>
      <c r="E68" s="1">
        <v>10</v>
      </c>
    </row>
    <row r="69" spans="1:5" x14ac:dyDescent="0.3">
      <c r="A69" s="15" t="s">
        <v>20</v>
      </c>
      <c r="B69" s="15"/>
      <c r="C69" s="15"/>
      <c r="D69" s="15"/>
      <c r="E69" s="15"/>
    </row>
    <row r="70" spans="1:5" x14ac:dyDescent="0.3">
      <c r="A70" s="15" t="s">
        <v>9</v>
      </c>
      <c r="B70" s="15"/>
      <c r="C70" s="15"/>
      <c r="D70" s="15"/>
      <c r="E70" s="15"/>
    </row>
    <row r="71" spans="1:5" x14ac:dyDescent="0.3">
      <c r="A71" s="1"/>
      <c r="B71" s="1" t="s">
        <v>0</v>
      </c>
      <c r="C71" s="1" t="s">
        <v>12</v>
      </c>
      <c r="D71" s="1" t="s">
        <v>1</v>
      </c>
      <c r="E71" s="1" t="s">
        <v>2</v>
      </c>
    </row>
    <row r="72" spans="1:5" x14ac:dyDescent="0.3">
      <c r="A72" s="1">
        <v>1</v>
      </c>
      <c r="B72" s="1" t="s">
        <v>3</v>
      </c>
      <c r="C72" s="1">
        <v>50</v>
      </c>
      <c r="D72" s="1">
        <v>4</v>
      </c>
      <c r="E72" s="1">
        <v>4</v>
      </c>
    </row>
    <row r="73" spans="1:5" x14ac:dyDescent="0.3">
      <c r="A73" s="1"/>
      <c r="B73" s="1"/>
      <c r="C73" s="1">
        <v>55</v>
      </c>
      <c r="D73" s="1">
        <v>3</v>
      </c>
      <c r="E73" s="1">
        <v>3</v>
      </c>
    </row>
    <row r="74" spans="1:5" x14ac:dyDescent="0.3">
      <c r="A74" s="1">
        <v>2</v>
      </c>
      <c r="B74" s="1" t="s">
        <v>4</v>
      </c>
      <c r="C74" s="1"/>
      <c r="D74" s="1">
        <v>3</v>
      </c>
      <c r="E74" s="1">
        <v>8</v>
      </c>
    </row>
    <row r="75" spans="1:5" x14ac:dyDescent="0.3">
      <c r="A75" s="1">
        <v>3</v>
      </c>
      <c r="B75" s="1" t="s">
        <v>5</v>
      </c>
      <c r="C75" s="1"/>
      <c r="D75" s="1">
        <v>3</v>
      </c>
      <c r="E75" s="1">
        <v>10</v>
      </c>
    </row>
    <row r="76" spans="1:5" x14ac:dyDescent="0.3">
      <c r="A76" s="1">
        <v>4</v>
      </c>
      <c r="B76" s="1" t="s">
        <v>6</v>
      </c>
      <c r="C76" s="1"/>
      <c r="D76" s="1">
        <v>3</v>
      </c>
      <c r="E76" s="1">
        <v>10</v>
      </c>
    </row>
    <row r="77" spans="1:5" x14ac:dyDescent="0.3">
      <c r="A77" s="15" t="s">
        <v>10</v>
      </c>
      <c r="B77" s="15"/>
      <c r="C77" s="15"/>
      <c r="D77" s="15"/>
      <c r="E77" s="15"/>
    </row>
    <row r="78" spans="1:5" x14ac:dyDescent="0.3">
      <c r="A78" s="1"/>
      <c r="B78" s="1" t="s">
        <v>0</v>
      </c>
      <c r="C78" s="1" t="s">
        <v>12</v>
      </c>
      <c r="D78" s="1" t="s">
        <v>1</v>
      </c>
      <c r="E78" s="1" t="s">
        <v>2</v>
      </c>
    </row>
    <row r="79" spans="1:5" x14ac:dyDescent="0.3">
      <c r="A79" s="1">
        <v>1</v>
      </c>
      <c r="B79" s="1" t="s">
        <v>3</v>
      </c>
      <c r="C79" s="1">
        <v>40</v>
      </c>
      <c r="D79" s="1">
        <v>5</v>
      </c>
      <c r="E79" s="1">
        <v>7</v>
      </c>
    </row>
    <row r="80" spans="1:5" x14ac:dyDescent="0.3">
      <c r="A80" s="1">
        <v>2</v>
      </c>
      <c r="B80" s="1" t="s">
        <v>7</v>
      </c>
      <c r="C80" s="1"/>
      <c r="D80" s="1">
        <v>3</v>
      </c>
      <c r="E80" s="1">
        <v>5</v>
      </c>
    </row>
    <row r="81" spans="1:5" x14ac:dyDescent="0.3">
      <c r="A81" s="1">
        <v>3</v>
      </c>
      <c r="B81" s="1" t="s">
        <v>3</v>
      </c>
      <c r="C81" s="1">
        <v>45</v>
      </c>
      <c r="D81" s="1">
        <v>4</v>
      </c>
      <c r="E81" s="1">
        <v>5</v>
      </c>
    </row>
    <row r="82" spans="1:5" x14ac:dyDescent="0.3">
      <c r="A82" s="1">
        <v>4</v>
      </c>
      <c r="B82" s="1" t="s">
        <v>8</v>
      </c>
      <c r="C82" s="1"/>
      <c r="D82" s="1">
        <v>3</v>
      </c>
      <c r="E82" s="1">
        <v>10</v>
      </c>
    </row>
    <row r="83" spans="1:5" x14ac:dyDescent="0.3">
      <c r="A83" s="15" t="s">
        <v>11</v>
      </c>
      <c r="B83" s="15"/>
      <c r="C83" s="15"/>
      <c r="D83" s="15"/>
      <c r="E83" s="15"/>
    </row>
    <row r="84" spans="1:5" x14ac:dyDescent="0.3">
      <c r="A84" s="1"/>
      <c r="B84" s="1" t="s">
        <v>0</v>
      </c>
      <c r="C84" s="1" t="s">
        <v>12</v>
      </c>
      <c r="D84" s="1" t="s">
        <v>1</v>
      </c>
      <c r="E84" s="1" t="s">
        <v>2</v>
      </c>
    </row>
    <row r="85" spans="1:5" x14ac:dyDescent="0.3">
      <c r="A85" s="1">
        <v>1</v>
      </c>
      <c r="B85" s="1" t="s">
        <v>3</v>
      </c>
      <c r="C85" s="1">
        <v>40</v>
      </c>
      <c r="D85" s="1">
        <v>3</v>
      </c>
      <c r="E85" s="1">
        <v>5</v>
      </c>
    </row>
    <row r="86" spans="1:5" x14ac:dyDescent="0.3">
      <c r="A86" s="1">
        <v>2</v>
      </c>
      <c r="B86" s="1" t="s">
        <v>4</v>
      </c>
      <c r="C86" s="1"/>
      <c r="D86" s="1">
        <v>3</v>
      </c>
      <c r="E86" s="1">
        <v>8</v>
      </c>
    </row>
    <row r="87" spans="1:5" x14ac:dyDescent="0.3">
      <c r="A87" s="1">
        <v>3</v>
      </c>
      <c r="B87" s="1" t="s">
        <v>3</v>
      </c>
      <c r="C87" s="1">
        <v>50</v>
      </c>
      <c r="D87" s="1">
        <v>3</v>
      </c>
      <c r="E87" s="1">
        <v>4</v>
      </c>
    </row>
    <row r="88" spans="1:5" x14ac:dyDescent="0.3">
      <c r="A88" s="1"/>
      <c r="B88" s="1"/>
      <c r="C88" s="1">
        <v>60</v>
      </c>
      <c r="D88" s="1">
        <v>2</v>
      </c>
      <c r="E88" s="1">
        <v>3</v>
      </c>
    </row>
    <row r="89" spans="1:5" x14ac:dyDescent="0.3">
      <c r="A89" s="1">
        <v>4</v>
      </c>
      <c r="B89" s="1" t="s">
        <v>5</v>
      </c>
      <c r="C89" s="1"/>
      <c r="D89" s="1">
        <v>3</v>
      </c>
      <c r="E89" s="1">
        <v>10</v>
      </c>
    </row>
    <row r="90" spans="1:5" x14ac:dyDescent="0.3">
      <c r="A90" s="1">
        <v>5</v>
      </c>
      <c r="B90" s="1" t="s">
        <v>6</v>
      </c>
      <c r="C90" s="1"/>
      <c r="D90" s="1">
        <v>3</v>
      </c>
      <c r="E90" s="1">
        <v>10</v>
      </c>
    </row>
    <row r="91" spans="1:5" x14ac:dyDescent="0.3">
      <c r="A91" s="15" t="s">
        <v>21</v>
      </c>
      <c r="B91" s="15"/>
      <c r="C91" s="15"/>
      <c r="D91" s="15"/>
      <c r="E91" s="15"/>
    </row>
    <row r="92" spans="1:5" x14ac:dyDescent="0.3">
      <c r="A92" s="15" t="s">
        <v>9</v>
      </c>
      <c r="B92" s="15"/>
      <c r="C92" s="15"/>
      <c r="D92" s="15"/>
      <c r="E92" s="15"/>
    </row>
    <row r="93" spans="1:5" x14ac:dyDescent="0.3">
      <c r="A93" s="1"/>
      <c r="B93" s="1" t="s">
        <v>0</v>
      </c>
      <c r="C93" s="1" t="s">
        <v>12</v>
      </c>
      <c r="D93" s="1" t="s">
        <v>1</v>
      </c>
      <c r="E93" s="1" t="s">
        <v>2</v>
      </c>
    </row>
    <row r="94" spans="1:5" x14ac:dyDescent="0.3">
      <c r="A94" s="1">
        <v>1</v>
      </c>
      <c r="B94" s="1" t="s">
        <v>3</v>
      </c>
      <c r="C94" s="1">
        <v>40</v>
      </c>
      <c r="D94" s="1">
        <v>4</v>
      </c>
      <c r="E94" s="1">
        <v>7</v>
      </c>
    </row>
    <row r="95" spans="1:5" x14ac:dyDescent="0.3">
      <c r="A95" s="1"/>
      <c r="B95" s="1"/>
      <c r="C95" s="1">
        <v>45</v>
      </c>
      <c r="D95" s="1">
        <v>4</v>
      </c>
      <c r="E95" s="1">
        <v>6</v>
      </c>
    </row>
    <row r="96" spans="1:5" x14ac:dyDescent="0.3">
      <c r="A96" s="1">
        <v>2</v>
      </c>
      <c r="B96" s="1" t="s">
        <v>4</v>
      </c>
      <c r="C96" s="1"/>
      <c r="D96" s="1">
        <v>3</v>
      </c>
      <c r="E96" s="1">
        <v>8</v>
      </c>
    </row>
    <row r="97" spans="1:5" x14ac:dyDescent="0.3">
      <c r="A97" s="1">
        <v>3</v>
      </c>
      <c r="B97" s="1" t="s">
        <v>5</v>
      </c>
      <c r="C97" s="1"/>
      <c r="D97" s="1">
        <v>3</v>
      </c>
      <c r="E97" s="1">
        <v>10</v>
      </c>
    </row>
    <row r="98" spans="1:5" x14ac:dyDescent="0.3">
      <c r="A98" s="1">
        <v>4</v>
      </c>
      <c r="B98" s="1" t="s">
        <v>6</v>
      </c>
      <c r="C98" s="1"/>
      <c r="D98" s="1">
        <v>3</v>
      </c>
      <c r="E98" s="1">
        <v>10</v>
      </c>
    </row>
    <row r="99" spans="1:5" x14ac:dyDescent="0.3">
      <c r="A99" s="15" t="s">
        <v>10</v>
      </c>
      <c r="B99" s="15"/>
      <c r="C99" s="15"/>
      <c r="D99" s="15"/>
      <c r="E99" s="15"/>
    </row>
    <row r="100" spans="1:5" x14ac:dyDescent="0.3">
      <c r="A100" s="1"/>
      <c r="B100" s="1" t="s">
        <v>0</v>
      </c>
      <c r="C100" s="1" t="s">
        <v>12</v>
      </c>
      <c r="D100" s="1" t="s">
        <v>1</v>
      </c>
      <c r="E100" s="1" t="s">
        <v>2</v>
      </c>
    </row>
    <row r="101" spans="1:5" x14ac:dyDescent="0.3">
      <c r="A101" s="1">
        <v>1</v>
      </c>
      <c r="B101" s="1" t="s">
        <v>3</v>
      </c>
      <c r="C101" s="1">
        <v>35</v>
      </c>
      <c r="D101" s="1">
        <v>3</v>
      </c>
      <c r="E101" s="1">
        <v>8</v>
      </c>
    </row>
    <row r="102" spans="1:5" x14ac:dyDescent="0.3">
      <c r="A102" s="1">
        <v>2</v>
      </c>
      <c r="B102" s="1" t="s">
        <v>7</v>
      </c>
      <c r="C102" s="1"/>
      <c r="D102" s="1">
        <v>3</v>
      </c>
      <c r="E102" s="1">
        <v>5</v>
      </c>
    </row>
    <row r="103" spans="1:5" x14ac:dyDescent="0.3">
      <c r="A103" s="1">
        <v>3</v>
      </c>
      <c r="B103" s="1" t="s">
        <v>3</v>
      </c>
      <c r="C103" s="1">
        <v>40</v>
      </c>
      <c r="D103" s="1">
        <v>3</v>
      </c>
      <c r="E103" s="1">
        <v>6</v>
      </c>
    </row>
    <row r="104" spans="1:5" x14ac:dyDescent="0.3">
      <c r="A104" s="1">
        <v>4</v>
      </c>
      <c r="B104" s="1" t="s">
        <v>8</v>
      </c>
      <c r="C104" s="1"/>
      <c r="D104" s="1">
        <v>3</v>
      </c>
      <c r="E104" s="1">
        <v>10</v>
      </c>
    </row>
    <row r="105" spans="1:5" x14ac:dyDescent="0.3">
      <c r="A105" s="15" t="s">
        <v>11</v>
      </c>
      <c r="B105" s="15"/>
      <c r="C105" s="15"/>
      <c r="D105" s="15"/>
      <c r="E105" s="15"/>
    </row>
    <row r="106" spans="1:5" x14ac:dyDescent="0.3">
      <c r="A106" s="1"/>
      <c r="B106" s="1" t="s">
        <v>0</v>
      </c>
      <c r="C106" s="1" t="s">
        <v>12</v>
      </c>
      <c r="D106" s="1" t="s">
        <v>1</v>
      </c>
      <c r="E106" s="1" t="s">
        <v>2</v>
      </c>
    </row>
    <row r="107" spans="1:5" x14ac:dyDescent="0.3">
      <c r="A107" s="1">
        <v>1</v>
      </c>
      <c r="B107" s="1" t="s">
        <v>3</v>
      </c>
      <c r="C107" s="1">
        <v>40</v>
      </c>
      <c r="D107" s="1">
        <v>4</v>
      </c>
      <c r="E107" s="1">
        <v>6</v>
      </c>
    </row>
    <row r="108" spans="1:5" x14ac:dyDescent="0.3">
      <c r="A108" s="1">
        <v>2</v>
      </c>
      <c r="B108" s="1" t="s">
        <v>4</v>
      </c>
      <c r="C108" s="1"/>
      <c r="D108" s="1">
        <v>3</v>
      </c>
      <c r="E108" s="1">
        <v>8</v>
      </c>
    </row>
    <row r="109" spans="1:5" x14ac:dyDescent="0.3">
      <c r="A109" s="1">
        <v>3</v>
      </c>
      <c r="B109" s="1" t="s">
        <v>3</v>
      </c>
      <c r="C109" s="1">
        <v>50</v>
      </c>
      <c r="D109" s="1">
        <v>4</v>
      </c>
      <c r="E109" s="1">
        <v>5</v>
      </c>
    </row>
    <row r="110" spans="1:5" x14ac:dyDescent="0.3">
      <c r="A110" s="1"/>
      <c r="B110" s="1"/>
      <c r="C110" s="1">
        <v>60</v>
      </c>
      <c r="D110" s="1">
        <v>3</v>
      </c>
      <c r="E110" s="1">
        <v>4</v>
      </c>
    </row>
    <row r="111" spans="1:5" x14ac:dyDescent="0.3">
      <c r="A111" s="1">
        <v>4</v>
      </c>
      <c r="B111" s="1" t="s">
        <v>5</v>
      </c>
      <c r="C111" s="1"/>
      <c r="D111" s="1">
        <v>3</v>
      </c>
      <c r="E111" s="1">
        <v>10</v>
      </c>
    </row>
    <row r="112" spans="1:5" x14ac:dyDescent="0.3">
      <c r="A112" s="1">
        <v>5</v>
      </c>
      <c r="B112" s="1" t="s">
        <v>6</v>
      </c>
      <c r="C112" s="1"/>
      <c r="D112" s="1">
        <v>3</v>
      </c>
      <c r="E112" s="1">
        <v>10</v>
      </c>
    </row>
    <row r="113" spans="1:5" x14ac:dyDescent="0.3">
      <c r="A113" s="15" t="s">
        <v>24</v>
      </c>
      <c r="B113" s="15"/>
      <c r="C113" s="15"/>
      <c r="D113" s="15"/>
      <c r="E113" s="15"/>
    </row>
    <row r="114" spans="1:5" x14ac:dyDescent="0.3">
      <c r="A114" s="15" t="s">
        <v>25</v>
      </c>
      <c r="B114" s="15"/>
      <c r="C114" s="15"/>
      <c r="D114" s="15"/>
      <c r="E114" s="15"/>
    </row>
    <row r="115" spans="1:5" x14ac:dyDescent="0.3">
      <c r="A115" s="15" t="s">
        <v>9</v>
      </c>
      <c r="B115" s="15"/>
      <c r="C115" s="15"/>
      <c r="D115" s="15"/>
      <c r="E115" s="15"/>
    </row>
    <row r="116" spans="1:5" x14ac:dyDescent="0.3">
      <c r="A116" s="1"/>
      <c r="B116" s="1" t="s">
        <v>0</v>
      </c>
      <c r="C116" s="1" t="s">
        <v>12</v>
      </c>
      <c r="D116" s="1" t="s">
        <v>1</v>
      </c>
      <c r="E116" s="1" t="s">
        <v>2</v>
      </c>
    </row>
    <row r="117" spans="1:5" x14ac:dyDescent="0.3">
      <c r="A117" s="1">
        <v>1</v>
      </c>
      <c r="B117" s="1" t="s">
        <v>3</v>
      </c>
      <c r="C117" s="1">
        <v>50</v>
      </c>
      <c r="D117" s="1">
        <v>4</v>
      </c>
      <c r="E117" s="1">
        <v>5</v>
      </c>
    </row>
    <row r="118" spans="1:5" x14ac:dyDescent="0.3">
      <c r="A118" s="1"/>
      <c r="B118" s="1"/>
      <c r="C118" s="1">
        <v>55</v>
      </c>
      <c r="D118" s="1">
        <v>3</v>
      </c>
      <c r="E118" s="1">
        <v>4</v>
      </c>
    </row>
    <row r="119" spans="1:5" x14ac:dyDescent="0.3">
      <c r="A119" s="1">
        <v>2</v>
      </c>
      <c r="B119" s="1" t="s">
        <v>4</v>
      </c>
      <c r="C119" s="1"/>
      <c r="D119" s="1">
        <v>3</v>
      </c>
      <c r="E119" s="1">
        <v>8</v>
      </c>
    </row>
    <row r="120" spans="1:5" x14ac:dyDescent="0.3">
      <c r="A120" s="1">
        <v>3</v>
      </c>
      <c r="B120" s="1" t="s">
        <v>5</v>
      </c>
      <c r="C120" s="1"/>
      <c r="D120" s="1">
        <v>3</v>
      </c>
      <c r="E120" s="1">
        <v>10</v>
      </c>
    </row>
    <row r="121" spans="1:5" x14ac:dyDescent="0.3">
      <c r="A121" s="1">
        <v>4</v>
      </c>
      <c r="B121" s="1" t="s">
        <v>6</v>
      </c>
      <c r="C121" s="1"/>
      <c r="D121" s="1">
        <v>3</v>
      </c>
      <c r="E121" s="1">
        <v>10</v>
      </c>
    </row>
    <row r="122" spans="1:5" x14ac:dyDescent="0.3">
      <c r="A122" s="15" t="s">
        <v>10</v>
      </c>
      <c r="B122" s="15"/>
      <c r="C122" s="15"/>
      <c r="D122" s="15"/>
      <c r="E122" s="15"/>
    </row>
    <row r="123" spans="1:5" x14ac:dyDescent="0.3">
      <c r="A123" s="1"/>
      <c r="B123" s="1" t="s">
        <v>0</v>
      </c>
      <c r="C123" s="1" t="s">
        <v>12</v>
      </c>
      <c r="D123" s="1" t="s">
        <v>1</v>
      </c>
      <c r="E123" s="1" t="s">
        <v>2</v>
      </c>
    </row>
    <row r="124" spans="1:5" x14ac:dyDescent="0.3">
      <c r="A124" s="1">
        <v>1</v>
      </c>
      <c r="B124" s="1" t="s">
        <v>3</v>
      </c>
      <c r="C124" s="1">
        <v>40</v>
      </c>
      <c r="D124" s="1">
        <v>4</v>
      </c>
      <c r="E124" s="1">
        <v>7</v>
      </c>
    </row>
    <row r="125" spans="1:5" x14ac:dyDescent="0.3">
      <c r="A125" s="1">
        <v>2</v>
      </c>
      <c r="B125" s="1" t="s">
        <v>7</v>
      </c>
      <c r="C125" s="1"/>
      <c r="D125" s="1">
        <v>3</v>
      </c>
      <c r="E125" s="1">
        <v>5</v>
      </c>
    </row>
    <row r="126" spans="1:5" x14ac:dyDescent="0.3">
      <c r="A126" s="1">
        <v>3</v>
      </c>
      <c r="B126" s="1" t="s">
        <v>3</v>
      </c>
      <c r="C126" s="1">
        <v>45</v>
      </c>
      <c r="D126" s="1">
        <v>4</v>
      </c>
      <c r="E126" s="1">
        <v>6</v>
      </c>
    </row>
    <row r="127" spans="1:5" x14ac:dyDescent="0.3">
      <c r="A127" s="1">
        <v>4</v>
      </c>
      <c r="B127" s="1" t="s">
        <v>8</v>
      </c>
      <c r="C127" s="1"/>
      <c r="D127" s="1">
        <v>3</v>
      </c>
      <c r="E127" s="1">
        <v>10</v>
      </c>
    </row>
    <row r="128" spans="1:5" x14ac:dyDescent="0.3">
      <c r="A128" s="15" t="s">
        <v>11</v>
      </c>
      <c r="B128" s="15"/>
      <c r="C128" s="15"/>
      <c r="D128" s="15"/>
      <c r="E128" s="15"/>
    </row>
    <row r="129" spans="1:5" x14ac:dyDescent="0.3">
      <c r="A129" s="1"/>
      <c r="B129" s="1" t="s">
        <v>0</v>
      </c>
      <c r="C129" s="1" t="s">
        <v>12</v>
      </c>
      <c r="D129" s="1" t="s">
        <v>1</v>
      </c>
      <c r="E129" s="1" t="s">
        <v>2</v>
      </c>
    </row>
    <row r="130" spans="1:5" x14ac:dyDescent="0.3">
      <c r="A130" s="1">
        <v>1</v>
      </c>
      <c r="B130" s="1" t="s">
        <v>3</v>
      </c>
      <c r="C130" s="1">
        <v>50</v>
      </c>
      <c r="D130" s="1">
        <v>4</v>
      </c>
      <c r="E130" s="1">
        <v>6</v>
      </c>
    </row>
    <row r="131" spans="1:5" x14ac:dyDescent="0.3">
      <c r="A131" s="1">
        <v>2</v>
      </c>
      <c r="B131" s="1" t="s">
        <v>4</v>
      </c>
      <c r="C131" s="1"/>
      <c r="D131" s="1">
        <v>3</v>
      </c>
      <c r="E131" s="1">
        <v>8</v>
      </c>
    </row>
    <row r="132" spans="1:5" x14ac:dyDescent="0.3">
      <c r="A132" s="1">
        <v>3</v>
      </c>
      <c r="B132" s="1" t="s">
        <v>3</v>
      </c>
      <c r="C132" s="1">
        <v>55</v>
      </c>
      <c r="D132" s="1">
        <v>3</v>
      </c>
      <c r="E132" s="1">
        <v>5</v>
      </c>
    </row>
    <row r="133" spans="1:5" x14ac:dyDescent="0.3">
      <c r="A133" s="1"/>
      <c r="B133" s="1"/>
      <c r="C133" s="1">
        <v>60</v>
      </c>
      <c r="D133" s="1">
        <v>2</v>
      </c>
      <c r="E133" s="1">
        <v>4</v>
      </c>
    </row>
    <row r="134" spans="1:5" x14ac:dyDescent="0.3">
      <c r="A134" s="1">
        <v>4</v>
      </c>
      <c r="B134" s="1" t="s">
        <v>5</v>
      </c>
      <c r="C134" s="1"/>
      <c r="D134" s="1">
        <v>3</v>
      </c>
      <c r="E134" s="1">
        <v>10</v>
      </c>
    </row>
    <row r="135" spans="1:5" x14ac:dyDescent="0.3">
      <c r="A135" s="1">
        <v>5</v>
      </c>
      <c r="B135" s="1" t="s">
        <v>6</v>
      </c>
      <c r="C135" s="1"/>
      <c r="D135" s="1">
        <v>3</v>
      </c>
      <c r="E135" s="1">
        <v>10</v>
      </c>
    </row>
    <row r="136" spans="1:5" x14ac:dyDescent="0.3">
      <c r="A136" s="15" t="s">
        <v>26</v>
      </c>
      <c r="B136" s="15"/>
      <c r="C136" s="15"/>
      <c r="D136" s="15"/>
      <c r="E136" s="15"/>
    </row>
    <row r="137" spans="1:5" x14ac:dyDescent="0.3">
      <c r="A137" s="15" t="s">
        <v>9</v>
      </c>
      <c r="B137" s="15"/>
      <c r="C137" s="15"/>
      <c r="D137" s="15"/>
      <c r="E137" s="15"/>
    </row>
    <row r="138" spans="1:5" x14ac:dyDescent="0.3">
      <c r="A138" s="1"/>
      <c r="B138" s="1" t="s">
        <v>0</v>
      </c>
      <c r="C138" s="1" t="s">
        <v>12</v>
      </c>
      <c r="D138" s="1" t="s">
        <v>1</v>
      </c>
      <c r="E138" s="1" t="s">
        <v>2</v>
      </c>
    </row>
    <row r="139" spans="1:5" x14ac:dyDescent="0.3">
      <c r="A139" s="1">
        <v>1</v>
      </c>
      <c r="B139" s="1" t="s">
        <v>3</v>
      </c>
      <c r="C139" s="1">
        <v>55</v>
      </c>
      <c r="D139" s="1">
        <v>3</v>
      </c>
      <c r="E139" s="1">
        <v>4</v>
      </c>
    </row>
    <row r="140" spans="1:5" x14ac:dyDescent="0.3">
      <c r="A140" s="1"/>
      <c r="B140" s="1"/>
      <c r="C140" s="1">
        <v>60</v>
      </c>
      <c r="D140" s="1">
        <v>3</v>
      </c>
      <c r="E140" s="1">
        <v>3</v>
      </c>
    </row>
    <row r="141" spans="1:5" x14ac:dyDescent="0.3">
      <c r="A141" s="1">
        <v>2</v>
      </c>
      <c r="B141" s="1" t="s">
        <v>4</v>
      </c>
      <c r="C141" s="1"/>
      <c r="D141" s="1">
        <v>3</v>
      </c>
      <c r="E141" s="1">
        <v>8</v>
      </c>
    </row>
    <row r="142" spans="1:5" x14ac:dyDescent="0.3">
      <c r="A142" s="1">
        <v>3</v>
      </c>
      <c r="B142" s="1" t="s">
        <v>5</v>
      </c>
      <c r="C142" s="1"/>
      <c r="D142" s="1">
        <v>3</v>
      </c>
      <c r="E142" s="1">
        <v>10</v>
      </c>
    </row>
    <row r="143" spans="1:5" x14ac:dyDescent="0.3">
      <c r="A143" s="1">
        <v>4</v>
      </c>
      <c r="B143" s="1" t="s">
        <v>6</v>
      </c>
      <c r="C143" s="1"/>
      <c r="D143" s="1">
        <v>3</v>
      </c>
      <c r="E143" s="1">
        <v>10</v>
      </c>
    </row>
    <row r="144" spans="1:5" x14ac:dyDescent="0.3">
      <c r="A144" s="15" t="s">
        <v>10</v>
      </c>
      <c r="B144" s="15"/>
      <c r="C144" s="15"/>
      <c r="D144" s="15"/>
      <c r="E144" s="15"/>
    </row>
    <row r="145" spans="1:5" x14ac:dyDescent="0.3">
      <c r="A145" s="1"/>
      <c r="B145" s="1" t="s">
        <v>0</v>
      </c>
      <c r="C145" s="1" t="s">
        <v>12</v>
      </c>
      <c r="D145" s="1" t="s">
        <v>1</v>
      </c>
      <c r="E145" s="1" t="s">
        <v>2</v>
      </c>
    </row>
    <row r="146" spans="1:5" x14ac:dyDescent="0.3">
      <c r="A146" s="1">
        <v>1</v>
      </c>
      <c r="B146" s="1" t="s">
        <v>3</v>
      </c>
      <c r="C146" s="1">
        <v>45</v>
      </c>
      <c r="D146" s="1">
        <v>5</v>
      </c>
      <c r="E146" s="1">
        <v>7</v>
      </c>
    </row>
    <row r="147" spans="1:5" x14ac:dyDescent="0.3">
      <c r="A147" s="1">
        <v>2</v>
      </c>
      <c r="B147" s="1" t="s">
        <v>7</v>
      </c>
      <c r="C147" s="1"/>
      <c r="D147" s="1">
        <v>3</v>
      </c>
      <c r="E147" s="1">
        <v>5</v>
      </c>
    </row>
    <row r="148" spans="1:5" x14ac:dyDescent="0.3">
      <c r="A148" s="1">
        <v>3</v>
      </c>
      <c r="B148" s="1" t="s">
        <v>3</v>
      </c>
      <c r="C148" s="1">
        <v>50</v>
      </c>
      <c r="D148" s="1">
        <v>4</v>
      </c>
      <c r="E148" s="1">
        <v>5</v>
      </c>
    </row>
    <row r="149" spans="1:5" x14ac:dyDescent="0.3">
      <c r="A149" s="1">
        <v>4</v>
      </c>
      <c r="B149" s="1" t="s">
        <v>8</v>
      </c>
      <c r="C149" s="1"/>
      <c r="D149" s="1">
        <v>3</v>
      </c>
      <c r="E149" s="1">
        <v>10</v>
      </c>
    </row>
    <row r="150" spans="1:5" x14ac:dyDescent="0.3">
      <c r="A150" s="15" t="s">
        <v>11</v>
      </c>
      <c r="B150" s="15"/>
      <c r="C150" s="15"/>
      <c r="D150" s="15"/>
      <c r="E150" s="15"/>
    </row>
    <row r="151" spans="1:5" x14ac:dyDescent="0.3">
      <c r="A151" s="1"/>
      <c r="B151" s="1" t="s">
        <v>0</v>
      </c>
      <c r="C151" s="1" t="s">
        <v>12</v>
      </c>
      <c r="D151" s="1" t="s">
        <v>1</v>
      </c>
      <c r="E151" s="1" t="s">
        <v>2</v>
      </c>
    </row>
    <row r="152" spans="1:5" x14ac:dyDescent="0.3">
      <c r="A152" s="1">
        <v>1</v>
      </c>
      <c r="B152" s="1" t="s">
        <v>3</v>
      </c>
      <c r="C152" s="1">
        <v>45</v>
      </c>
      <c r="D152" s="1">
        <v>3</v>
      </c>
      <c r="E152" s="1">
        <v>5</v>
      </c>
    </row>
    <row r="153" spans="1:5" x14ac:dyDescent="0.3">
      <c r="A153" s="1">
        <v>2</v>
      </c>
      <c r="B153" s="1" t="s">
        <v>4</v>
      </c>
      <c r="C153" s="1"/>
      <c r="D153" s="1">
        <v>3</v>
      </c>
      <c r="E153" s="1">
        <v>8</v>
      </c>
    </row>
    <row r="154" spans="1:5" x14ac:dyDescent="0.3">
      <c r="A154" s="1">
        <v>3</v>
      </c>
      <c r="B154" s="1" t="s">
        <v>3</v>
      </c>
      <c r="C154" s="1">
        <v>55</v>
      </c>
      <c r="D154" s="1">
        <v>3</v>
      </c>
      <c r="E154" s="1">
        <v>4</v>
      </c>
    </row>
    <row r="155" spans="1:5" x14ac:dyDescent="0.3">
      <c r="A155" s="1"/>
      <c r="B155" s="1"/>
      <c r="C155" s="1">
        <v>65</v>
      </c>
      <c r="D155" s="1">
        <v>2</v>
      </c>
      <c r="E155" s="1">
        <v>3</v>
      </c>
    </row>
    <row r="156" spans="1:5" x14ac:dyDescent="0.3">
      <c r="A156" s="1">
        <v>4</v>
      </c>
      <c r="B156" s="1" t="s">
        <v>5</v>
      </c>
      <c r="C156" s="1"/>
      <c r="D156" s="1">
        <v>3</v>
      </c>
      <c r="E156" s="1">
        <v>10</v>
      </c>
    </row>
    <row r="157" spans="1:5" x14ac:dyDescent="0.3">
      <c r="A157" s="1">
        <v>5</v>
      </c>
      <c r="B157" s="1" t="s">
        <v>6</v>
      </c>
      <c r="C157" s="1"/>
      <c r="D157" s="1">
        <v>3</v>
      </c>
      <c r="E157" s="1">
        <v>10</v>
      </c>
    </row>
    <row r="158" spans="1:5" x14ac:dyDescent="0.3">
      <c r="A158" s="15" t="s">
        <v>27</v>
      </c>
      <c r="B158" s="15"/>
      <c r="C158" s="15"/>
      <c r="D158" s="15"/>
      <c r="E158" s="15"/>
    </row>
    <row r="159" spans="1:5" x14ac:dyDescent="0.3">
      <c r="A159" s="15" t="s">
        <v>9</v>
      </c>
      <c r="B159" s="15"/>
      <c r="C159" s="15"/>
      <c r="D159" s="15"/>
      <c r="E159" s="15"/>
    </row>
    <row r="160" spans="1:5" x14ac:dyDescent="0.3">
      <c r="A160" s="1"/>
      <c r="B160" s="1" t="s">
        <v>0</v>
      </c>
      <c r="C160" s="1" t="s">
        <v>12</v>
      </c>
      <c r="D160" s="1" t="s">
        <v>1</v>
      </c>
      <c r="E160" s="1" t="s">
        <v>2</v>
      </c>
    </row>
    <row r="161" spans="1:5" x14ac:dyDescent="0.3">
      <c r="A161" s="1">
        <v>1</v>
      </c>
      <c r="B161" s="1" t="s">
        <v>3</v>
      </c>
      <c r="C161" s="1">
        <v>40</v>
      </c>
      <c r="D161" s="1">
        <v>4</v>
      </c>
      <c r="E161" s="1">
        <v>7</v>
      </c>
    </row>
    <row r="162" spans="1:5" x14ac:dyDescent="0.3">
      <c r="A162" s="1"/>
      <c r="B162" s="1"/>
      <c r="C162" s="1">
        <v>45</v>
      </c>
      <c r="D162" s="1">
        <v>4</v>
      </c>
      <c r="E162" s="1">
        <v>6</v>
      </c>
    </row>
    <row r="163" spans="1:5" x14ac:dyDescent="0.3">
      <c r="A163" s="1">
        <v>2</v>
      </c>
      <c r="B163" s="1" t="s">
        <v>4</v>
      </c>
      <c r="C163" s="1"/>
      <c r="D163" s="1">
        <v>3</v>
      </c>
      <c r="E163" s="1">
        <v>8</v>
      </c>
    </row>
    <row r="164" spans="1:5" x14ac:dyDescent="0.3">
      <c r="A164" s="1">
        <v>3</v>
      </c>
      <c r="B164" s="1" t="s">
        <v>5</v>
      </c>
      <c r="C164" s="1"/>
      <c r="D164" s="1">
        <v>3</v>
      </c>
      <c r="E164" s="1">
        <v>10</v>
      </c>
    </row>
    <row r="165" spans="1:5" x14ac:dyDescent="0.3">
      <c r="A165" s="1">
        <v>4</v>
      </c>
      <c r="B165" s="1" t="s">
        <v>6</v>
      </c>
      <c r="C165" s="1"/>
      <c r="D165" s="1">
        <v>3</v>
      </c>
      <c r="E165" s="1">
        <v>10</v>
      </c>
    </row>
    <row r="166" spans="1:5" x14ac:dyDescent="0.3">
      <c r="A166" s="15" t="s">
        <v>10</v>
      </c>
      <c r="B166" s="15"/>
      <c r="C166" s="15"/>
      <c r="D166" s="15"/>
      <c r="E166" s="15"/>
    </row>
    <row r="167" spans="1:5" x14ac:dyDescent="0.3">
      <c r="A167" s="1"/>
      <c r="B167" s="1" t="s">
        <v>0</v>
      </c>
      <c r="C167" s="1" t="s">
        <v>12</v>
      </c>
      <c r="D167" s="1" t="s">
        <v>1</v>
      </c>
      <c r="E167" s="1" t="s">
        <v>2</v>
      </c>
    </row>
    <row r="168" spans="1:5" x14ac:dyDescent="0.3">
      <c r="A168" s="1">
        <v>1</v>
      </c>
      <c r="B168" s="1" t="s">
        <v>3</v>
      </c>
      <c r="C168" s="1">
        <v>35</v>
      </c>
      <c r="D168" s="1">
        <v>4</v>
      </c>
      <c r="E168" s="1">
        <v>8</v>
      </c>
    </row>
    <row r="169" spans="1:5" x14ac:dyDescent="0.3">
      <c r="A169" s="1">
        <v>2</v>
      </c>
      <c r="B169" s="1" t="s">
        <v>7</v>
      </c>
      <c r="C169" s="1"/>
      <c r="D169" s="1">
        <v>3</v>
      </c>
      <c r="E169" s="1">
        <v>5</v>
      </c>
    </row>
    <row r="170" spans="1:5" x14ac:dyDescent="0.3">
      <c r="A170" s="1">
        <v>3</v>
      </c>
      <c r="B170" s="1" t="s">
        <v>3</v>
      </c>
      <c r="C170" s="1">
        <v>40</v>
      </c>
      <c r="D170" s="1">
        <v>4</v>
      </c>
      <c r="E170" s="1">
        <v>6</v>
      </c>
    </row>
    <row r="171" spans="1:5" x14ac:dyDescent="0.3">
      <c r="A171" s="1">
        <v>4</v>
      </c>
      <c r="B171" s="1" t="s">
        <v>8</v>
      </c>
      <c r="C171" s="1"/>
      <c r="D171" s="1">
        <v>3</v>
      </c>
      <c r="E171" s="1">
        <v>10</v>
      </c>
    </row>
    <row r="172" spans="1:5" x14ac:dyDescent="0.3">
      <c r="A172" s="15" t="s">
        <v>11</v>
      </c>
      <c r="B172" s="15"/>
      <c r="C172" s="15"/>
      <c r="D172" s="15"/>
      <c r="E172" s="15"/>
    </row>
    <row r="173" spans="1:5" x14ac:dyDescent="0.3">
      <c r="A173" s="1"/>
      <c r="B173" s="1" t="s">
        <v>0</v>
      </c>
      <c r="C173" s="1" t="s">
        <v>12</v>
      </c>
      <c r="D173" s="1" t="s">
        <v>1</v>
      </c>
      <c r="E173" s="1" t="s">
        <v>2</v>
      </c>
    </row>
    <row r="174" spans="1:5" x14ac:dyDescent="0.3">
      <c r="A174" s="1">
        <v>1</v>
      </c>
      <c r="B174" s="1" t="s">
        <v>3</v>
      </c>
      <c r="C174" s="1">
        <v>45</v>
      </c>
      <c r="D174" s="1">
        <v>4</v>
      </c>
      <c r="E174" s="1">
        <v>6</v>
      </c>
    </row>
    <row r="175" spans="1:5" x14ac:dyDescent="0.3">
      <c r="A175" s="1">
        <v>2</v>
      </c>
      <c r="B175" s="1" t="s">
        <v>4</v>
      </c>
      <c r="C175" s="1"/>
      <c r="D175" s="1">
        <v>3</v>
      </c>
      <c r="E175" s="1">
        <v>8</v>
      </c>
    </row>
    <row r="176" spans="1:5" x14ac:dyDescent="0.3">
      <c r="A176" s="1">
        <v>3</v>
      </c>
      <c r="B176" s="1" t="s">
        <v>3</v>
      </c>
      <c r="C176" s="1">
        <v>50</v>
      </c>
      <c r="D176" s="1">
        <v>4</v>
      </c>
      <c r="E176" s="1">
        <v>5</v>
      </c>
    </row>
    <row r="177" spans="1:5" x14ac:dyDescent="0.3">
      <c r="A177" s="1"/>
      <c r="B177" s="1"/>
      <c r="C177" s="1">
        <v>55</v>
      </c>
      <c r="D177" s="1">
        <v>4</v>
      </c>
      <c r="E177" s="1">
        <v>4</v>
      </c>
    </row>
    <row r="178" spans="1:5" x14ac:dyDescent="0.3">
      <c r="A178" s="1">
        <v>4</v>
      </c>
      <c r="B178" s="1" t="s">
        <v>5</v>
      </c>
      <c r="C178" s="1"/>
      <c r="D178" s="1">
        <v>3</v>
      </c>
      <c r="E178" s="1">
        <v>10</v>
      </c>
    </row>
    <row r="179" spans="1:5" x14ac:dyDescent="0.3">
      <c r="A179" s="1">
        <v>5</v>
      </c>
      <c r="B179" s="1" t="s">
        <v>6</v>
      </c>
      <c r="C179" s="1"/>
      <c r="D179" s="1">
        <v>3</v>
      </c>
      <c r="E179" s="1">
        <v>10</v>
      </c>
    </row>
    <row r="180" spans="1:5" x14ac:dyDescent="0.3">
      <c r="A180" s="15" t="s">
        <v>28</v>
      </c>
      <c r="B180" s="15"/>
      <c r="C180" s="15"/>
      <c r="D180" s="15"/>
      <c r="E180" s="15"/>
    </row>
    <row r="181" spans="1:5" x14ac:dyDescent="0.3">
      <c r="A181" s="15" t="s">
        <v>29</v>
      </c>
      <c r="B181" s="15"/>
      <c r="C181" s="15"/>
      <c r="D181" s="15"/>
      <c r="E181" s="15"/>
    </row>
    <row r="182" spans="1:5" x14ac:dyDescent="0.3">
      <c r="A182" s="15" t="s">
        <v>9</v>
      </c>
      <c r="B182" s="15"/>
      <c r="C182" s="15"/>
      <c r="D182" s="15"/>
      <c r="E182" s="15"/>
    </row>
    <row r="183" spans="1:5" x14ac:dyDescent="0.3">
      <c r="A183" s="1"/>
      <c r="B183" s="1" t="s">
        <v>0</v>
      </c>
      <c r="C183" s="1" t="s">
        <v>12</v>
      </c>
      <c r="D183" s="1" t="s">
        <v>1</v>
      </c>
      <c r="E183" s="1" t="s">
        <v>2</v>
      </c>
    </row>
    <row r="184" spans="1:5" x14ac:dyDescent="0.3">
      <c r="A184" s="1">
        <v>1</v>
      </c>
      <c r="B184" s="1" t="s">
        <v>3</v>
      </c>
      <c r="C184" s="1">
        <v>55</v>
      </c>
      <c r="D184" s="1">
        <v>3</v>
      </c>
      <c r="E184" s="1">
        <v>5</v>
      </c>
    </row>
    <row r="185" spans="1:5" x14ac:dyDescent="0.3">
      <c r="A185" s="1"/>
      <c r="B185" s="1"/>
      <c r="C185" s="1">
        <v>60</v>
      </c>
      <c r="D185" s="1">
        <v>3</v>
      </c>
      <c r="E185" s="1">
        <v>4</v>
      </c>
    </row>
    <row r="186" spans="1:5" x14ac:dyDescent="0.3">
      <c r="A186" s="1">
        <v>2</v>
      </c>
      <c r="B186" s="1" t="s">
        <v>4</v>
      </c>
      <c r="C186" s="1"/>
      <c r="D186" s="1">
        <v>3</v>
      </c>
      <c r="E186" s="1">
        <v>8</v>
      </c>
    </row>
    <row r="187" spans="1:5" x14ac:dyDescent="0.3">
      <c r="A187" s="1">
        <v>3</v>
      </c>
      <c r="B187" s="1" t="s">
        <v>5</v>
      </c>
      <c r="C187" s="1"/>
      <c r="D187" s="1">
        <v>3</v>
      </c>
      <c r="E187" s="1">
        <v>10</v>
      </c>
    </row>
    <row r="188" spans="1:5" x14ac:dyDescent="0.3">
      <c r="A188" s="1">
        <v>4</v>
      </c>
      <c r="B188" s="1" t="s">
        <v>6</v>
      </c>
      <c r="C188" s="1"/>
      <c r="D188" s="1">
        <v>3</v>
      </c>
      <c r="E188" s="1">
        <v>10</v>
      </c>
    </row>
    <row r="189" spans="1:5" x14ac:dyDescent="0.3">
      <c r="A189" s="15" t="s">
        <v>10</v>
      </c>
      <c r="B189" s="15"/>
      <c r="C189" s="15"/>
      <c r="D189" s="15"/>
      <c r="E189" s="15"/>
    </row>
    <row r="190" spans="1:5" x14ac:dyDescent="0.3">
      <c r="A190" s="1"/>
      <c r="B190" s="1" t="s">
        <v>0</v>
      </c>
      <c r="C190" s="1" t="s">
        <v>12</v>
      </c>
      <c r="D190" s="1" t="s">
        <v>1</v>
      </c>
      <c r="E190" s="1" t="s">
        <v>2</v>
      </c>
    </row>
    <row r="191" spans="1:5" x14ac:dyDescent="0.3">
      <c r="A191" s="1">
        <v>1</v>
      </c>
      <c r="B191" s="1" t="s">
        <v>3</v>
      </c>
      <c r="C191" s="1">
        <v>40</v>
      </c>
      <c r="D191" s="1">
        <v>3</v>
      </c>
      <c r="E191" s="1">
        <v>7</v>
      </c>
    </row>
    <row r="192" spans="1:5" x14ac:dyDescent="0.3">
      <c r="A192" s="1">
        <v>2</v>
      </c>
      <c r="B192" s="1" t="s">
        <v>7</v>
      </c>
      <c r="C192" s="1"/>
      <c r="D192" s="1">
        <v>3</v>
      </c>
      <c r="E192" s="1">
        <v>5</v>
      </c>
    </row>
    <row r="193" spans="1:5" x14ac:dyDescent="0.3">
      <c r="A193" s="1">
        <v>3</v>
      </c>
      <c r="B193" s="1" t="s">
        <v>3</v>
      </c>
      <c r="C193" s="1">
        <v>45</v>
      </c>
      <c r="D193" s="1">
        <v>3</v>
      </c>
      <c r="E193" s="1">
        <v>6</v>
      </c>
    </row>
    <row r="194" spans="1:5" x14ac:dyDescent="0.3">
      <c r="A194" s="1">
        <v>4</v>
      </c>
      <c r="B194" s="1" t="s">
        <v>8</v>
      </c>
      <c r="C194" s="1"/>
      <c r="D194" s="1">
        <v>3</v>
      </c>
      <c r="E194" s="1">
        <v>10</v>
      </c>
    </row>
    <row r="195" spans="1:5" x14ac:dyDescent="0.3">
      <c r="A195" s="15" t="s">
        <v>11</v>
      </c>
      <c r="B195" s="15"/>
      <c r="C195" s="15"/>
      <c r="D195" s="15"/>
      <c r="E195" s="15"/>
    </row>
    <row r="196" spans="1:5" x14ac:dyDescent="0.3">
      <c r="A196" s="1"/>
      <c r="B196" s="1" t="s">
        <v>0</v>
      </c>
      <c r="C196" s="1" t="s">
        <v>12</v>
      </c>
      <c r="D196" s="1" t="s">
        <v>1</v>
      </c>
      <c r="E196" s="1" t="s">
        <v>2</v>
      </c>
    </row>
    <row r="197" spans="1:5" x14ac:dyDescent="0.3">
      <c r="A197" s="1">
        <v>1</v>
      </c>
      <c r="B197" s="1" t="s">
        <v>3</v>
      </c>
      <c r="C197" s="1">
        <v>50</v>
      </c>
      <c r="D197" s="1">
        <v>4</v>
      </c>
      <c r="E197" s="1">
        <v>6</v>
      </c>
    </row>
    <row r="198" spans="1:5" x14ac:dyDescent="0.3">
      <c r="A198" s="1">
        <v>2</v>
      </c>
      <c r="B198" s="1" t="s">
        <v>4</v>
      </c>
      <c r="C198" s="1"/>
      <c r="D198" s="1">
        <v>3</v>
      </c>
      <c r="E198" s="1">
        <v>8</v>
      </c>
    </row>
    <row r="199" spans="1:5" x14ac:dyDescent="0.3">
      <c r="A199" s="1">
        <v>3</v>
      </c>
      <c r="B199" s="1" t="s">
        <v>3</v>
      </c>
      <c r="C199" s="1">
        <v>60</v>
      </c>
      <c r="D199" s="1">
        <v>3</v>
      </c>
      <c r="E199" s="1">
        <v>5</v>
      </c>
    </row>
    <row r="200" spans="1:5" x14ac:dyDescent="0.3">
      <c r="A200" s="1"/>
      <c r="B200" s="1"/>
      <c r="C200" s="1">
        <v>65</v>
      </c>
      <c r="D200" s="1">
        <v>2</v>
      </c>
      <c r="E200" s="1">
        <v>4</v>
      </c>
    </row>
    <row r="201" spans="1:5" x14ac:dyDescent="0.3">
      <c r="A201" s="1">
        <v>4</v>
      </c>
      <c r="B201" s="1" t="s">
        <v>5</v>
      </c>
      <c r="C201" s="1"/>
      <c r="D201" s="1">
        <v>3</v>
      </c>
      <c r="E201" s="1">
        <v>10</v>
      </c>
    </row>
    <row r="202" spans="1:5" x14ac:dyDescent="0.3">
      <c r="A202" s="1">
        <v>5</v>
      </c>
      <c r="B202" s="1" t="s">
        <v>6</v>
      </c>
      <c r="C202" s="1"/>
      <c r="D202" s="1">
        <v>3</v>
      </c>
      <c r="E202" s="1">
        <v>10</v>
      </c>
    </row>
    <row r="203" spans="1:5" x14ac:dyDescent="0.3">
      <c r="A203" s="15" t="s">
        <v>30</v>
      </c>
      <c r="B203" s="15"/>
      <c r="C203" s="15"/>
      <c r="D203" s="15"/>
      <c r="E203" s="15"/>
    </row>
    <row r="204" spans="1:5" x14ac:dyDescent="0.3">
      <c r="A204" s="15" t="s">
        <v>9</v>
      </c>
      <c r="B204" s="15"/>
      <c r="C204" s="15"/>
      <c r="D204" s="15"/>
      <c r="E204" s="15"/>
    </row>
    <row r="205" spans="1:5" x14ac:dyDescent="0.3">
      <c r="A205" s="1"/>
      <c r="B205" s="1" t="s">
        <v>0</v>
      </c>
      <c r="C205" s="1" t="s">
        <v>12</v>
      </c>
      <c r="D205" s="1" t="s">
        <v>1</v>
      </c>
      <c r="E205" s="1" t="s">
        <v>2</v>
      </c>
    </row>
    <row r="206" spans="1:5" x14ac:dyDescent="0.3">
      <c r="A206" s="1">
        <v>1</v>
      </c>
      <c r="B206" s="1" t="s">
        <v>3</v>
      </c>
      <c r="C206" s="1">
        <v>60</v>
      </c>
      <c r="D206" s="1">
        <v>3</v>
      </c>
      <c r="E206" s="1">
        <v>4</v>
      </c>
    </row>
    <row r="207" spans="1:5" x14ac:dyDescent="0.3">
      <c r="A207" s="1"/>
      <c r="B207" s="1"/>
      <c r="C207" s="1">
        <v>65</v>
      </c>
      <c r="D207" s="1">
        <v>3</v>
      </c>
      <c r="E207" s="1">
        <v>3</v>
      </c>
    </row>
    <row r="208" spans="1:5" x14ac:dyDescent="0.3">
      <c r="A208" s="1">
        <v>2</v>
      </c>
      <c r="B208" s="1" t="s">
        <v>4</v>
      </c>
      <c r="C208" s="1"/>
      <c r="D208" s="1">
        <v>3</v>
      </c>
      <c r="E208" s="1">
        <v>8</v>
      </c>
    </row>
    <row r="209" spans="1:5" x14ac:dyDescent="0.3">
      <c r="A209" s="1">
        <v>3</v>
      </c>
      <c r="B209" s="1" t="s">
        <v>5</v>
      </c>
      <c r="C209" s="1"/>
      <c r="D209" s="1">
        <v>3</v>
      </c>
      <c r="E209" s="1">
        <v>10</v>
      </c>
    </row>
    <row r="210" spans="1:5" x14ac:dyDescent="0.3">
      <c r="A210" s="1">
        <v>4</v>
      </c>
      <c r="B210" s="1" t="s">
        <v>6</v>
      </c>
      <c r="C210" s="1"/>
      <c r="D210" s="1">
        <v>3</v>
      </c>
      <c r="E210" s="1">
        <v>10</v>
      </c>
    </row>
    <row r="211" spans="1:5" x14ac:dyDescent="0.3">
      <c r="A211" s="15" t="s">
        <v>10</v>
      </c>
      <c r="B211" s="15"/>
      <c r="C211" s="15"/>
      <c r="D211" s="15"/>
      <c r="E211" s="15"/>
    </row>
    <row r="212" spans="1:5" x14ac:dyDescent="0.3">
      <c r="A212" s="1"/>
      <c r="B212" s="1" t="s">
        <v>0</v>
      </c>
      <c r="C212" s="1" t="s">
        <v>12</v>
      </c>
      <c r="D212" s="1" t="s">
        <v>1</v>
      </c>
      <c r="E212" s="1" t="s">
        <v>2</v>
      </c>
    </row>
    <row r="213" spans="1:5" x14ac:dyDescent="0.3">
      <c r="A213" s="1">
        <v>1</v>
      </c>
      <c r="B213" s="1" t="s">
        <v>3</v>
      </c>
      <c r="C213" s="1">
        <v>50</v>
      </c>
      <c r="D213" s="1">
        <v>4</v>
      </c>
      <c r="E213" s="1">
        <v>7</v>
      </c>
    </row>
    <row r="214" spans="1:5" x14ac:dyDescent="0.3">
      <c r="A214" s="1">
        <v>2</v>
      </c>
      <c r="B214" s="1" t="s">
        <v>7</v>
      </c>
      <c r="C214" s="1"/>
      <c r="D214" s="1">
        <v>3</v>
      </c>
      <c r="E214" s="1">
        <v>5</v>
      </c>
    </row>
    <row r="215" spans="1:5" x14ac:dyDescent="0.3">
      <c r="A215" s="1">
        <v>3</v>
      </c>
      <c r="B215" s="1" t="s">
        <v>3</v>
      </c>
      <c r="C215" s="1">
        <v>55</v>
      </c>
      <c r="D215" s="1">
        <v>4</v>
      </c>
      <c r="E215" s="1">
        <v>5</v>
      </c>
    </row>
    <row r="216" spans="1:5" x14ac:dyDescent="0.3">
      <c r="A216" s="1">
        <v>4</v>
      </c>
      <c r="B216" s="1" t="s">
        <v>8</v>
      </c>
      <c r="C216" s="1"/>
      <c r="D216" s="1">
        <v>3</v>
      </c>
      <c r="E216" s="1">
        <v>10</v>
      </c>
    </row>
    <row r="217" spans="1:5" x14ac:dyDescent="0.3">
      <c r="A217" s="15" t="s">
        <v>11</v>
      </c>
      <c r="B217" s="15"/>
      <c r="C217" s="15"/>
      <c r="D217" s="15"/>
      <c r="E217" s="15"/>
    </row>
    <row r="218" spans="1:5" x14ac:dyDescent="0.3">
      <c r="A218" s="1"/>
      <c r="B218" s="1" t="s">
        <v>0</v>
      </c>
      <c r="C218" s="1" t="s">
        <v>12</v>
      </c>
      <c r="D218" s="1" t="s">
        <v>1</v>
      </c>
      <c r="E218" s="1" t="s">
        <v>2</v>
      </c>
    </row>
    <row r="219" spans="1:5" x14ac:dyDescent="0.3">
      <c r="A219" s="1">
        <v>1</v>
      </c>
      <c r="B219" s="1" t="s">
        <v>3</v>
      </c>
      <c r="C219" s="1">
        <v>60</v>
      </c>
      <c r="D219" s="1">
        <v>3</v>
      </c>
      <c r="E219" s="1">
        <v>5</v>
      </c>
    </row>
    <row r="220" spans="1:5" x14ac:dyDescent="0.3">
      <c r="A220" s="1">
        <v>2</v>
      </c>
      <c r="B220" s="1" t="s">
        <v>4</v>
      </c>
      <c r="C220" s="1"/>
      <c r="D220" s="1">
        <v>3</v>
      </c>
      <c r="E220" s="1">
        <v>8</v>
      </c>
    </row>
    <row r="221" spans="1:5" x14ac:dyDescent="0.3">
      <c r="A221" s="1">
        <v>3</v>
      </c>
      <c r="B221" s="1" t="s">
        <v>3</v>
      </c>
      <c r="C221" s="1">
        <v>65</v>
      </c>
      <c r="D221" s="1">
        <v>2</v>
      </c>
      <c r="E221" s="1">
        <v>4</v>
      </c>
    </row>
    <row r="222" spans="1:5" x14ac:dyDescent="0.3">
      <c r="A222" s="1"/>
      <c r="B222" s="1"/>
      <c r="C222" s="1">
        <v>70</v>
      </c>
      <c r="D222" s="1">
        <v>2</v>
      </c>
      <c r="E222" s="1">
        <v>3</v>
      </c>
    </row>
    <row r="223" spans="1:5" x14ac:dyDescent="0.3">
      <c r="A223" s="1">
        <v>4</v>
      </c>
      <c r="B223" s="1" t="s">
        <v>5</v>
      </c>
      <c r="C223" s="1"/>
      <c r="D223" s="1">
        <v>3</v>
      </c>
      <c r="E223" s="1">
        <v>10</v>
      </c>
    </row>
    <row r="224" spans="1:5" x14ac:dyDescent="0.3">
      <c r="A224" s="1">
        <v>5</v>
      </c>
      <c r="B224" s="1" t="s">
        <v>6</v>
      </c>
      <c r="C224" s="1"/>
      <c r="D224" s="1">
        <v>3</v>
      </c>
      <c r="E224" s="1">
        <v>10</v>
      </c>
    </row>
    <row r="225" spans="1:5" x14ac:dyDescent="0.3">
      <c r="A225" s="15" t="s">
        <v>31</v>
      </c>
      <c r="B225" s="15"/>
      <c r="C225" s="15"/>
      <c r="D225" s="15"/>
      <c r="E225" s="15"/>
    </row>
    <row r="226" spans="1:5" x14ac:dyDescent="0.3">
      <c r="A226" s="15" t="s">
        <v>9</v>
      </c>
      <c r="B226" s="15"/>
      <c r="C226" s="15"/>
      <c r="D226" s="15"/>
      <c r="E226" s="15"/>
    </row>
    <row r="227" spans="1:5" x14ac:dyDescent="0.3">
      <c r="A227" s="1"/>
      <c r="B227" s="1" t="s">
        <v>0</v>
      </c>
      <c r="C227" s="1" t="s">
        <v>12</v>
      </c>
      <c r="D227" s="1" t="s">
        <v>1</v>
      </c>
      <c r="E227" s="1" t="s">
        <v>2</v>
      </c>
    </row>
    <row r="228" spans="1:5" x14ac:dyDescent="0.3">
      <c r="A228" s="1">
        <v>1</v>
      </c>
      <c r="B228" s="1" t="s">
        <v>3</v>
      </c>
      <c r="C228" s="1">
        <v>45</v>
      </c>
      <c r="D228" s="1">
        <v>4</v>
      </c>
      <c r="E228" s="1">
        <v>7</v>
      </c>
    </row>
    <row r="229" spans="1:5" x14ac:dyDescent="0.3">
      <c r="A229" s="1"/>
      <c r="B229" s="1"/>
      <c r="C229" s="1">
        <v>50</v>
      </c>
      <c r="D229" s="1">
        <v>3</v>
      </c>
      <c r="E229" s="1">
        <v>6</v>
      </c>
    </row>
    <row r="230" spans="1:5" x14ac:dyDescent="0.3">
      <c r="A230" s="1">
        <v>2</v>
      </c>
      <c r="B230" s="1" t="s">
        <v>4</v>
      </c>
      <c r="C230" s="1"/>
      <c r="D230" s="1">
        <v>3</v>
      </c>
      <c r="E230" s="1">
        <v>8</v>
      </c>
    </row>
    <row r="231" spans="1:5" x14ac:dyDescent="0.3">
      <c r="A231" s="1">
        <v>3</v>
      </c>
      <c r="B231" s="1" t="s">
        <v>5</v>
      </c>
      <c r="C231" s="1"/>
      <c r="D231" s="1">
        <v>3</v>
      </c>
      <c r="E231" s="1">
        <v>10</v>
      </c>
    </row>
    <row r="232" spans="1:5" x14ac:dyDescent="0.3">
      <c r="A232" s="1">
        <v>4</v>
      </c>
      <c r="B232" s="1" t="s">
        <v>6</v>
      </c>
      <c r="C232" s="1"/>
      <c r="D232" s="1">
        <v>3</v>
      </c>
      <c r="E232" s="1">
        <v>10</v>
      </c>
    </row>
    <row r="233" spans="1:5" x14ac:dyDescent="0.3">
      <c r="A233" s="15" t="s">
        <v>10</v>
      </c>
      <c r="B233" s="15"/>
      <c r="C233" s="15"/>
      <c r="D233" s="15"/>
      <c r="E233" s="15"/>
    </row>
    <row r="234" spans="1:5" x14ac:dyDescent="0.3">
      <c r="A234" s="1"/>
      <c r="B234" s="1" t="s">
        <v>0</v>
      </c>
      <c r="C234" s="1" t="s">
        <v>12</v>
      </c>
      <c r="D234" s="1" t="s">
        <v>1</v>
      </c>
      <c r="E234" s="1" t="s">
        <v>2</v>
      </c>
    </row>
    <row r="235" spans="1:5" x14ac:dyDescent="0.3">
      <c r="A235" s="1">
        <v>1</v>
      </c>
      <c r="B235" s="1" t="s">
        <v>3</v>
      </c>
      <c r="C235" s="1">
        <v>40</v>
      </c>
      <c r="D235" s="1">
        <v>4</v>
      </c>
      <c r="E235" s="1">
        <v>7</v>
      </c>
    </row>
    <row r="236" spans="1:5" x14ac:dyDescent="0.3">
      <c r="A236" s="1">
        <v>2</v>
      </c>
      <c r="B236" s="1" t="s">
        <v>7</v>
      </c>
      <c r="C236" s="1"/>
      <c r="D236" s="1">
        <v>3</v>
      </c>
      <c r="E236" s="1">
        <v>5</v>
      </c>
    </row>
    <row r="237" spans="1:5" x14ac:dyDescent="0.3">
      <c r="A237" s="1">
        <v>3</v>
      </c>
      <c r="B237" s="1" t="s">
        <v>3</v>
      </c>
      <c r="C237" s="1">
        <v>45</v>
      </c>
      <c r="D237" s="1">
        <v>4</v>
      </c>
      <c r="E237" s="1">
        <v>6</v>
      </c>
    </row>
    <row r="238" spans="1:5" x14ac:dyDescent="0.3">
      <c r="A238" s="1">
        <v>4</v>
      </c>
      <c r="B238" s="1" t="s">
        <v>8</v>
      </c>
      <c r="C238" s="1"/>
      <c r="D238" s="1">
        <v>3</v>
      </c>
      <c r="E238" s="1">
        <v>10</v>
      </c>
    </row>
    <row r="239" spans="1:5" x14ac:dyDescent="0.3">
      <c r="A239" s="15" t="s">
        <v>11</v>
      </c>
      <c r="B239" s="15"/>
      <c r="C239" s="15"/>
      <c r="D239" s="15"/>
      <c r="E239" s="15"/>
    </row>
    <row r="240" spans="1:5" x14ac:dyDescent="0.3">
      <c r="A240" s="1"/>
      <c r="B240" s="1" t="s">
        <v>0</v>
      </c>
      <c r="C240" s="1" t="s">
        <v>12</v>
      </c>
      <c r="D240" s="1" t="s">
        <v>1</v>
      </c>
      <c r="E240" s="1" t="s">
        <v>2</v>
      </c>
    </row>
    <row r="241" spans="1:5" x14ac:dyDescent="0.3">
      <c r="A241" s="1">
        <v>1</v>
      </c>
      <c r="B241" s="1" t="s">
        <v>3</v>
      </c>
      <c r="C241" s="1">
        <v>50</v>
      </c>
      <c r="D241" s="1">
        <v>4</v>
      </c>
      <c r="E241" s="1">
        <v>6</v>
      </c>
    </row>
    <row r="242" spans="1:5" x14ac:dyDescent="0.3">
      <c r="A242" s="1">
        <v>2</v>
      </c>
      <c r="B242" s="1" t="s">
        <v>4</v>
      </c>
      <c r="C242" s="1"/>
      <c r="D242" s="1">
        <v>3</v>
      </c>
      <c r="E242" s="1">
        <v>8</v>
      </c>
    </row>
    <row r="243" spans="1:5" x14ac:dyDescent="0.3">
      <c r="A243" s="1">
        <v>3</v>
      </c>
      <c r="B243" s="1" t="s">
        <v>3</v>
      </c>
      <c r="C243" s="1">
        <v>55</v>
      </c>
      <c r="D243" s="1">
        <v>4</v>
      </c>
      <c r="E243" s="1">
        <v>5</v>
      </c>
    </row>
    <row r="244" spans="1:5" x14ac:dyDescent="0.3">
      <c r="A244" s="1"/>
      <c r="B244" s="1"/>
      <c r="C244" s="1">
        <v>60</v>
      </c>
      <c r="D244" s="1">
        <v>3</v>
      </c>
      <c r="E244" s="1">
        <v>4</v>
      </c>
    </row>
    <row r="245" spans="1:5" x14ac:dyDescent="0.3">
      <c r="A245" s="1">
        <v>4</v>
      </c>
      <c r="B245" s="1" t="s">
        <v>5</v>
      </c>
      <c r="C245" s="1"/>
      <c r="D245" s="1">
        <v>3</v>
      </c>
      <c r="E245" s="1">
        <v>10</v>
      </c>
    </row>
    <row r="246" spans="1:5" x14ac:dyDescent="0.3">
      <c r="A246" s="1">
        <v>5</v>
      </c>
      <c r="B246" s="1" t="s">
        <v>6</v>
      </c>
      <c r="C246" s="1"/>
      <c r="D246" s="1">
        <v>3</v>
      </c>
      <c r="E246" s="1">
        <v>10</v>
      </c>
    </row>
    <row r="247" spans="1:5" x14ac:dyDescent="0.3">
      <c r="A247" s="15" t="s">
        <v>32</v>
      </c>
      <c r="B247" s="15"/>
      <c r="C247" s="15"/>
      <c r="D247" s="15"/>
      <c r="E247" s="15"/>
    </row>
    <row r="248" spans="1:5" x14ac:dyDescent="0.3">
      <c r="A248" s="15" t="s">
        <v>33</v>
      </c>
      <c r="B248" s="15"/>
      <c r="C248" s="15"/>
      <c r="D248" s="15"/>
      <c r="E248" s="15"/>
    </row>
    <row r="249" spans="1:5" x14ac:dyDescent="0.3">
      <c r="A249" s="15" t="s">
        <v>9</v>
      </c>
      <c r="B249" s="15"/>
      <c r="C249" s="15"/>
      <c r="D249" s="15"/>
      <c r="E249" s="15"/>
    </row>
    <row r="250" spans="1:5" x14ac:dyDescent="0.3">
      <c r="A250" s="1"/>
      <c r="B250" s="1" t="s">
        <v>0</v>
      </c>
      <c r="C250" s="1" t="s">
        <v>12</v>
      </c>
      <c r="D250" s="1" t="s">
        <v>1</v>
      </c>
      <c r="E250" s="1" t="s">
        <v>2</v>
      </c>
    </row>
    <row r="251" spans="1:5" x14ac:dyDescent="0.3">
      <c r="A251" s="1">
        <v>1</v>
      </c>
      <c r="B251" s="1" t="s">
        <v>3</v>
      </c>
      <c r="C251" s="1">
        <v>60</v>
      </c>
      <c r="D251" s="1">
        <v>3</v>
      </c>
      <c r="E251" s="1">
        <v>5</v>
      </c>
    </row>
    <row r="252" spans="1:5" x14ac:dyDescent="0.3">
      <c r="A252" s="1"/>
      <c r="B252" s="1"/>
      <c r="C252" s="1">
        <v>65</v>
      </c>
      <c r="D252" s="1">
        <v>2</v>
      </c>
      <c r="E252" s="1">
        <v>4</v>
      </c>
    </row>
    <row r="253" spans="1:5" x14ac:dyDescent="0.3">
      <c r="A253" s="1">
        <v>2</v>
      </c>
      <c r="B253" s="1" t="s">
        <v>4</v>
      </c>
      <c r="C253" s="1"/>
      <c r="D253" s="1">
        <v>3</v>
      </c>
      <c r="E253" s="1">
        <v>8</v>
      </c>
    </row>
    <row r="254" spans="1:5" x14ac:dyDescent="0.3">
      <c r="A254" s="1">
        <v>3</v>
      </c>
      <c r="B254" s="1" t="s">
        <v>5</v>
      </c>
      <c r="C254" s="1"/>
      <c r="D254" s="1">
        <v>3</v>
      </c>
      <c r="E254" s="1">
        <v>10</v>
      </c>
    </row>
    <row r="255" spans="1:5" x14ac:dyDescent="0.3">
      <c r="A255" s="1">
        <v>4</v>
      </c>
      <c r="B255" s="1" t="s">
        <v>6</v>
      </c>
      <c r="C255" s="1"/>
      <c r="D255" s="1">
        <v>3</v>
      </c>
      <c r="E255" s="1">
        <v>10</v>
      </c>
    </row>
    <row r="256" spans="1:5" x14ac:dyDescent="0.3">
      <c r="A256" s="15" t="s">
        <v>10</v>
      </c>
      <c r="B256" s="15"/>
      <c r="C256" s="15"/>
      <c r="D256" s="15"/>
      <c r="E256" s="15"/>
    </row>
    <row r="257" spans="1:5" x14ac:dyDescent="0.3">
      <c r="A257" s="1"/>
      <c r="B257" s="1" t="s">
        <v>0</v>
      </c>
      <c r="C257" s="1" t="s">
        <v>12</v>
      </c>
      <c r="D257" s="1" t="s">
        <v>1</v>
      </c>
      <c r="E257" s="1" t="s">
        <v>2</v>
      </c>
    </row>
    <row r="258" spans="1:5" x14ac:dyDescent="0.3">
      <c r="A258" s="1">
        <v>1</v>
      </c>
      <c r="B258" s="1" t="s">
        <v>3</v>
      </c>
      <c r="C258" s="1">
        <v>45</v>
      </c>
      <c r="D258" s="1">
        <v>3</v>
      </c>
      <c r="E258" s="1">
        <v>7</v>
      </c>
    </row>
    <row r="259" spans="1:5" x14ac:dyDescent="0.3">
      <c r="A259" s="1">
        <v>2</v>
      </c>
      <c r="B259" s="1" t="s">
        <v>7</v>
      </c>
      <c r="C259" s="1"/>
      <c r="D259" s="1">
        <v>3</v>
      </c>
      <c r="E259" s="1">
        <v>5</v>
      </c>
    </row>
    <row r="260" spans="1:5" x14ac:dyDescent="0.3">
      <c r="A260" s="1">
        <v>3</v>
      </c>
      <c r="B260" s="1" t="s">
        <v>3</v>
      </c>
      <c r="C260" s="1">
        <v>50</v>
      </c>
      <c r="D260" s="1">
        <v>2</v>
      </c>
      <c r="E260" s="1">
        <v>6</v>
      </c>
    </row>
    <row r="261" spans="1:5" x14ac:dyDescent="0.3">
      <c r="A261" s="1">
        <v>4</v>
      </c>
      <c r="B261" s="1" t="s">
        <v>8</v>
      </c>
      <c r="C261" s="1"/>
      <c r="D261" s="1">
        <v>3</v>
      </c>
      <c r="E261" s="1">
        <v>10</v>
      </c>
    </row>
    <row r="262" spans="1:5" x14ac:dyDescent="0.3">
      <c r="A262" s="15" t="s">
        <v>11</v>
      </c>
      <c r="B262" s="15"/>
      <c r="C262" s="15"/>
      <c r="D262" s="15"/>
      <c r="E262" s="15"/>
    </row>
    <row r="263" spans="1:5" x14ac:dyDescent="0.3">
      <c r="A263" s="1"/>
      <c r="B263" s="1" t="s">
        <v>0</v>
      </c>
      <c r="C263" s="1" t="s">
        <v>12</v>
      </c>
      <c r="D263" s="1" t="s">
        <v>1</v>
      </c>
      <c r="E263" s="1" t="s">
        <v>2</v>
      </c>
    </row>
    <row r="264" spans="1:5" x14ac:dyDescent="0.3">
      <c r="A264" s="1">
        <v>1</v>
      </c>
      <c r="B264" s="1" t="s">
        <v>3</v>
      </c>
      <c r="C264" s="1">
        <v>55</v>
      </c>
      <c r="D264" s="1">
        <v>3</v>
      </c>
      <c r="E264" s="1">
        <v>6</v>
      </c>
    </row>
    <row r="265" spans="1:5" x14ac:dyDescent="0.3">
      <c r="A265" s="1">
        <v>2</v>
      </c>
      <c r="B265" s="1" t="s">
        <v>4</v>
      </c>
      <c r="C265" s="1"/>
      <c r="D265" s="1">
        <v>3</v>
      </c>
      <c r="E265" s="1">
        <v>8</v>
      </c>
    </row>
    <row r="266" spans="1:5" x14ac:dyDescent="0.3">
      <c r="A266" s="1">
        <v>3</v>
      </c>
      <c r="B266" s="1" t="s">
        <v>3</v>
      </c>
      <c r="C266" s="1">
        <v>65</v>
      </c>
      <c r="D266" s="1">
        <v>3</v>
      </c>
      <c r="E266" s="1">
        <v>5</v>
      </c>
    </row>
    <row r="267" spans="1:5" x14ac:dyDescent="0.3">
      <c r="A267" s="1"/>
      <c r="B267" s="1"/>
      <c r="C267" s="1">
        <v>70</v>
      </c>
      <c r="D267" s="1">
        <v>2</v>
      </c>
      <c r="E267" s="1">
        <v>4</v>
      </c>
    </row>
    <row r="268" spans="1:5" x14ac:dyDescent="0.3">
      <c r="A268" s="1">
        <v>4</v>
      </c>
      <c r="B268" s="1" t="s">
        <v>5</v>
      </c>
      <c r="C268" s="1"/>
      <c r="D268" s="1">
        <v>3</v>
      </c>
      <c r="E268" s="1">
        <v>10</v>
      </c>
    </row>
    <row r="269" spans="1:5" x14ac:dyDescent="0.3">
      <c r="A269" s="1">
        <v>5</v>
      </c>
      <c r="B269" s="1" t="s">
        <v>6</v>
      </c>
      <c r="C269" s="1"/>
      <c r="D269" s="1">
        <v>3</v>
      </c>
      <c r="E269" s="1">
        <v>10</v>
      </c>
    </row>
    <row r="270" spans="1:5" x14ac:dyDescent="0.3">
      <c r="A270" s="15" t="s">
        <v>34</v>
      </c>
      <c r="B270" s="15"/>
      <c r="C270" s="15"/>
      <c r="D270" s="15"/>
      <c r="E270" s="15"/>
    </row>
    <row r="271" spans="1:5" x14ac:dyDescent="0.3">
      <c r="A271" s="15" t="s">
        <v>9</v>
      </c>
      <c r="B271" s="15"/>
      <c r="C271" s="15"/>
      <c r="D271" s="15"/>
      <c r="E271" s="15"/>
    </row>
    <row r="272" spans="1:5" x14ac:dyDescent="0.3">
      <c r="A272" s="1"/>
      <c r="B272" s="1" t="s">
        <v>0</v>
      </c>
      <c r="C272" s="1" t="s">
        <v>12</v>
      </c>
      <c r="D272" s="1" t="s">
        <v>1</v>
      </c>
      <c r="E272" s="1" t="s">
        <v>2</v>
      </c>
    </row>
    <row r="273" spans="1:5" x14ac:dyDescent="0.3">
      <c r="A273" s="1">
        <v>1</v>
      </c>
      <c r="B273" s="1" t="s">
        <v>3</v>
      </c>
      <c r="C273" s="1">
        <v>70</v>
      </c>
      <c r="D273" s="1">
        <v>3</v>
      </c>
      <c r="E273" s="1">
        <v>4</v>
      </c>
    </row>
    <row r="274" spans="1:5" x14ac:dyDescent="0.3">
      <c r="A274" s="1"/>
      <c r="B274" s="1"/>
      <c r="C274" s="1">
        <v>75</v>
      </c>
      <c r="D274" s="1">
        <v>2</v>
      </c>
      <c r="E274" s="1">
        <v>3</v>
      </c>
    </row>
    <row r="275" spans="1:5" x14ac:dyDescent="0.3">
      <c r="A275" s="1">
        <v>2</v>
      </c>
      <c r="B275" s="1" t="s">
        <v>4</v>
      </c>
      <c r="C275" s="1"/>
      <c r="D275" s="1">
        <v>3</v>
      </c>
      <c r="E275" s="1">
        <v>8</v>
      </c>
    </row>
    <row r="276" spans="1:5" x14ac:dyDescent="0.3">
      <c r="A276" s="1">
        <v>3</v>
      </c>
      <c r="B276" s="1" t="s">
        <v>5</v>
      </c>
      <c r="C276" s="1"/>
      <c r="D276" s="1">
        <v>3</v>
      </c>
      <c r="E276" s="1">
        <v>10</v>
      </c>
    </row>
    <row r="277" spans="1:5" x14ac:dyDescent="0.3">
      <c r="A277" s="1">
        <v>4</v>
      </c>
      <c r="B277" s="1" t="s">
        <v>6</v>
      </c>
      <c r="C277" s="1"/>
      <c r="D277" s="1">
        <v>3</v>
      </c>
      <c r="E277" s="1">
        <v>10</v>
      </c>
    </row>
    <row r="278" spans="1:5" x14ac:dyDescent="0.3">
      <c r="A278" s="15" t="s">
        <v>10</v>
      </c>
      <c r="B278" s="15"/>
      <c r="C278" s="15"/>
      <c r="D278" s="15"/>
      <c r="E278" s="15"/>
    </row>
    <row r="279" spans="1:5" x14ac:dyDescent="0.3">
      <c r="A279" s="1"/>
      <c r="B279" s="1" t="s">
        <v>0</v>
      </c>
      <c r="C279" s="1" t="s">
        <v>12</v>
      </c>
      <c r="D279" s="1" t="s">
        <v>1</v>
      </c>
      <c r="E279" s="1" t="s">
        <v>2</v>
      </c>
    </row>
    <row r="280" spans="1:5" x14ac:dyDescent="0.3">
      <c r="A280" s="1">
        <v>1</v>
      </c>
      <c r="B280" s="1" t="s">
        <v>3</v>
      </c>
      <c r="C280" s="1">
        <v>50</v>
      </c>
      <c r="D280" s="1">
        <v>3</v>
      </c>
      <c r="E280" s="1">
        <v>6</v>
      </c>
    </row>
    <row r="281" spans="1:5" x14ac:dyDescent="0.3">
      <c r="A281" s="1">
        <v>2</v>
      </c>
      <c r="B281" s="1" t="s">
        <v>7</v>
      </c>
      <c r="C281" s="1"/>
      <c r="D281" s="1">
        <v>3</v>
      </c>
      <c r="E281" s="1">
        <v>5</v>
      </c>
    </row>
    <row r="282" spans="1:5" x14ac:dyDescent="0.3">
      <c r="A282" s="1">
        <v>3</v>
      </c>
      <c r="B282" s="1" t="s">
        <v>3</v>
      </c>
      <c r="C282" s="1">
        <v>60</v>
      </c>
      <c r="D282" s="1">
        <v>3</v>
      </c>
      <c r="E282" s="1">
        <v>5</v>
      </c>
    </row>
    <row r="283" spans="1:5" x14ac:dyDescent="0.3">
      <c r="A283" s="1">
        <v>4</v>
      </c>
      <c r="B283" s="1" t="s">
        <v>8</v>
      </c>
      <c r="C283" s="1"/>
      <c r="D283" s="1">
        <v>3</v>
      </c>
      <c r="E283" s="1">
        <v>10</v>
      </c>
    </row>
    <row r="284" spans="1:5" x14ac:dyDescent="0.3">
      <c r="A284" s="15" t="s">
        <v>11</v>
      </c>
      <c r="B284" s="15"/>
      <c r="C284" s="15"/>
      <c r="D284" s="15"/>
      <c r="E284" s="15"/>
    </row>
    <row r="285" spans="1:5" x14ac:dyDescent="0.3">
      <c r="A285" s="1"/>
      <c r="B285" s="1" t="s">
        <v>0</v>
      </c>
      <c r="C285" s="1" t="s">
        <v>12</v>
      </c>
      <c r="D285" s="1" t="s">
        <v>1</v>
      </c>
      <c r="E285" s="1" t="s">
        <v>2</v>
      </c>
    </row>
    <row r="286" spans="1:5" x14ac:dyDescent="0.3">
      <c r="A286" s="1">
        <v>1</v>
      </c>
      <c r="B286" s="1" t="s">
        <v>3</v>
      </c>
      <c r="C286" s="1">
        <v>62.5</v>
      </c>
      <c r="D286" s="1">
        <v>3</v>
      </c>
      <c r="E286" s="1">
        <v>5</v>
      </c>
    </row>
    <row r="287" spans="1:5" x14ac:dyDescent="0.3">
      <c r="A287" s="1">
        <v>2</v>
      </c>
      <c r="B287" s="1" t="s">
        <v>4</v>
      </c>
      <c r="C287" s="1"/>
      <c r="D287" s="1">
        <v>3</v>
      </c>
      <c r="E287" s="1">
        <v>8</v>
      </c>
    </row>
    <row r="288" spans="1:5" x14ac:dyDescent="0.3">
      <c r="A288" s="1">
        <v>3</v>
      </c>
      <c r="B288" s="1" t="s">
        <v>3</v>
      </c>
      <c r="C288" s="1">
        <v>70</v>
      </c>
      <c r="D288" s="1">
        <v>2</v>
      </c>
      <c r="E288" s="1">
        <v>4</v>
      </c>
    </row>
    <row r="289" spans="1:5" x14ac:dyDescent="0.3">
      <c r="A289" s="1"/>
      <c r="B289" s="1"/>
      <c r="C289" s="1">
        <v>77.5</v>
      </c>
      <c r="D289" s="1">
        <v>2</v>
      </c>
      <c r="E289" s="1">
        <v>3</v>
      </c>
    </row>
    <row r="290" spans="1:5" x14ac:dyDescent="0.3">
      <c r="A290" s="1">
        <v>4</v>
      </c>
      <c r="B290" s="1" t="s">
        <v>5</v>
      </c>
      <c r="C290" s="1"/>
      <c r="D290" s="1">
        <v>3</v>
      </c>
      <c r="E290" s="1">
        <v>10</v>
      </c>
    </row>
    <row r="291" spans="1:5" x14ac:dyDescent="0.3">
      <c r="A291" s="1">
        <v>5</v>
      </c>
      <c r="B291" s="1" t="s">
        <v>6</v>
      </c>
      <c r="C291" s="1"/>
      <c r="D291" s="1">
        <v>3</v>
      </c>
      <c r="E291" s="1">
        <v>10</v>
      </c>
    </row>
    <row r="292" spans="1:5" x14ac:dyDescent="0.3">
      <c r="A292" s="15" t="s">
        <v>35</v>
      </c>
      <c r="B292" s="15"/>
      <c r="C292" s="15"/>
      <c r="D292" s="15"/>
      <c r="E292" s="15"/>
    </row>
    <row r="293" spans="1:5" x14ac:dyDescent="0.3">
      <c r="A293" s="15" t="s">
        <v>9</v>
      </c>
      <c r="B293" s="15"/>
      <c r="C293" s="15"/>
      <c r="D293" s="15"/>
      <c r="E293" s="15"/>
    </row>
    <row r="294" spans="1:5" x14ac:dyDescent="0.3">
      <c r="A294" s="1"/>
      <c r="B294" s="1" t="s">
        <v>0</v>
      </c>
      <c r="C294" s="1" t="s">
        <v>12</v>
      </c>
      <c r="D294" s="1" t="s">
        <v>1</v>
      </c>
      <c r="E294" s="1" t="s">
        <v>2</v>
      </c>
    </row>
    <row r="295" spans="1:5" x14ac:dyDescent="0.3">
      <c r="A295" s="1">
        <v>1</v>
      </c>
      <c r="B295" s="1" t="s">
        <v>3</v>
      </c>
      <c r="C295" s="1">
        <v>50</v>
      </c>
      <c r="D295" s="1">
        <v>4</v>
      </c>
      <c r="E295" s="1">
        <v>7</v>
      </c>
    </row>
    <row r="296" spans="1:5" x14ac:dyDescent="0.3">
      <c r="A296" s="1"/>
      <c r="B296" s="1"/>
      <c r="C296" s="1">
        <v>55</v>
      </c>
      <c r="D296" s="1">
        <v>3</v>
      </c>
      <c r="E296" s="1">
        <v>6</v>
      </c>
    </row>
    <row r="297" spans="1:5" x14ac:dyDescent="0.3">
      <c r="A297" s="1">
        <v>2</v>
      </c>
      <c r="B297" s="1" t="s">
        <v>4</v>
      </c>
      <c r="C297" s="1"/>
      <c r="D297" s="1">
        <v>3</v>
      </c>
      <c r="E297" s="1">
        <v>8</v>
      </c>
    </row>
    <row r="298" spans="1:5" x14ac:dyDescent="0.3">
      <c r="A298" s="1">
        <v>3</v>
      </c>
      <c r="B298" s="1" t="s">
        <v>5</v>
      </c>
      <c r="C298" s="1"/>
      <c r="D298" s="1">
        <v>3</v>
      </c>
      <c r="E298" s="1">
        <v>10</v>
      </c>
    </row>
    <row r="299" spans="1:5" x14ac:dyDescent="0.3">
      <c r="A299" s="1">
        <v>4</v>
      </c>
      <c r="B299" s="1" t="s">
        <v>6</v>
      </c>
      <c r="C299" s="1"/>
      <c r="D299" s="1">
        <v>3</v>
      </c>
      <c r="E299" s="1">
        <v>10</v>
      </c>
    </row>
    <row r="300" spans="1:5" x14ac:dyDescent="0.3">
      <c r="A300" s="15" t="s">
        <v>10</v>
      </c>
      <c r="B300" s="15"/>
      <c r="C300" s="15"/>
      <c r="D300" s="15"/>
      <c r="E300" s="15"/>
    </row>
    <row r="301" spans="1:5" x14ac:dyDescent="0.3">
      <c r="A301" s="1"/>
      <c r="B301" s="1" t="s">
        <v>0</v>
      </c>
      <c r="C301" s="1" t="s">
        <v>12</v>
      </c>
      <c r="D301" s="1" t="s">
        <v>1</v>
      </c>
      <c r="E301" s="1" t="s">
        <v>2</v>
      </c>
    </row>
    <row r="302" spans="1:5" x14ac:dyDescent="0.3">
      <c r="A302" s="1">
        <v>1</v>
      </c>
      <c r="B302" s="1" t="s">
        <v>3</v>
      </c>
      <c r="C302" s="1">
        <v>50</v>
      </c>
      <c r="D302" s="1">
        <v>4</v>
      </c>
      <c r="E302" s="1">
        <v>7</v>
      </c>
    </row>
    <row r="303" spans="1:5" x14ac:dyDescent="0.3">
      <c r="A303" s="1">
        <v>2</v>
      </c>
      <c r="B303" s="1" t="s">
        <v>7</v>
      </c>
      <c r="C303" s="1"/>
      <c r="D303" s="1">
        <v>3</v>
      </c>
      <c r="E303" s="1">
        <v>5</v>
      </c>
    </row>
    <row r="304" spans="1:5" x14ac:dyDescent="0.3">
      <c r="A304" s="1">
        <v>3</v>
      </c>
      <c r="B304" s="1" t="s">
        <v>3</v>
      </c>
      <c r="C304" s="1">
        <v>55</v>
      </c>
      <c r="D304" s="1">
        <v>3</v>
      </c>
      <c r="E304" s="1">
        <v>6</v>
      </c>
    </row>
    <row r="305" spans="1:5" x14ac:dyDescent="0.3">
      <c r="A305" s="1">
        <v>4</v>
      </c>
      <c r="B305" s="1" t="s">
        <v>8</v>
      </c>
      <c r="C305" s="1"/>
      <c r="D305" s="1">
        <v>3</v>
      </c>
      <c r="E305" s="1">
        <v>10</v>
      </c>
    </row>
    <row r="306" spans="1:5" x14ac:dyDescent="0.3">
      <c r="A306" s="15" t="s">
        <v>11</v>
      </c>
      <c r="B306" s="15"/>
      <c r="C306" s="15"/>
      <c r="D306" s="15"/>
      <c r="E306" s="15"/>
    </row>
    <row r="307" spans="1:5" x14ac:dyDescent="0.3">
      <c r="A307" s="1"/>
      <c r="B307" s="1" t="s">
        <v>0</v>
      </c>
      <c r="C307" s="1" t="s">
        <v>12</v>
      </c>
      <c r="D307" s="1" t="s">
        <v>1</v>
      </c>
      <c r="E307" s="1" t="s">
        <v>2</v>
      </c>
    </row>
    <row r="308" spans="1:5" x14ac:dyDescent="0.3">
      <c r="A308" s="1">
        <v>1</v>
      </c>
      <c r="B308" s="1" t="s">
        <v>3</v>
      </c>
      <c r="C308" s="1">
        <v>50</v>
      </c>
      <c r="D308" s="1">
        <v>3</v>
      </c>
      <c r="E308" s="1">
        <v>6</v>
      </c>
    </row>
    <row r="309" spans="1:5" x14ac:dyDescent="0.3">
      <c r="A309" s="1">
        <v>2</v>
      </c>
      <c r="B309" s="1" t="s">
        <v>4</v>
      </c>
      <c r="C309" s="1"/>
      <c r="D309" s="1">
        <v>3</v>
      </c>
      <c r="E309" s="1">
        <v>8</v>
      </c>
    </row>
    <row r="310" spans="1:5" x14ac:dyDescent="0.3">
      <c r="A310" s="1">
        <v>3</v>
      </c>
      <c r="B310" s="1" t="s">
        <v>3</v>
      </c>
      <c r="C310" s="1">
        <v>60</v>
      </c>
      <c r="D310" s="1">
        <v>3</v>
      </c>
      <c r="E310" s="1">
        <v>5</v>
      </c>
    </row>
    <row r="311" spans="1:5" x14ac:dyDescent="0.3">
      <c r="A311" s="1"/>
      <c r="B311" s="1"/>
      <c r="C311" s="1">
        <v>70</v>
      </c>
      <c r="D311" s="1">
        <v>3</v>
      </c>
      <c r="E311" s="1">
        <v>4</v>
      </c>
    </row>
    <row r="312" spans="1:5" x14ac:dyDescent="0.3">
      <c r="A312" s="1">
        <v>4</v>
      </c>
      <c r="B312" s="1" t="s">
        <v>5</v>
      </c>
      <c r="C312" s="1"/>
      <c r="D312" s="1">
        <v>3</v>
      </c>
      <c r="E312" s="1">
        <v>10</v>
      </c>
    </row>
    <row r="313" spans="1:5" x14ac:dyDescent="0.3">
      <c r="A313" s="1">
        <v>5</v>
      </c>
      <c r="B313" s="1" t="s">
        <v>6</v>
      </c>
      <c r="C313" s="1"/>
      <c r="D313" s="1">
        <v>3</v>
      </c>
      <c r="E313" s="1">
        <v>10</v>
      </c>
    </row>
    <row r="314" spans="1:5" x14ac:dyDescent="0.3">
      <c r="A314" s="15" t="s">
        <v>36</v>
      </c>
      <c r="B314" s="15"/>
      <c r="C314" s="15"/>
      <c r="D314" s="15"/>
      <c r="E314" s="15"/>
    </row>
    <row r="315" spans="1:5" x14ac:dyDescent="0.3">
      <c r="A315" s="15" t="s">
        <v>9</v>
      </c>
      <c r="B315" s="15"/>
      <c r="C315" s="15"/>
      <c r="D315" s="15"/>
      <c r="E315" s="15"/>
    </row>
    <row r="316" spans="1:5" x14ac:dyDescent="0.3">
      <c r="A316" s="1"/>
      <c r="B316" s="1" t="s">
        <v>0</v>
      </c>
      <c r="C316" s="1" t="s">
        <v>12</v>
      </c>
      <c r="D316" s="1" t="s">
        <v>1</v>
      </c>
      <c r="E316" s="1" t="s">
        <v>2</v>
      </c>
    </row>
    <row r="317" spans="1:5" x14ac:dyDescent="0.3">
      <c r="A317" s="1">
        <v>1</v>
      </c>
      <c r="B317" s="1" t="s">
        <v>3</v>
      </c>
      <c r="C317" s="1">
        <v>65</v>
      </c>
      <c r="D317" s="1">
        <v>3</v>
      </c>
      <c r="E317" s="1">
        <v>5</v>
      </c>
    </row>
    <row r="318" spans="1:5" x14ac:dyDescent="0.3">
      <c r="A318" s="1"/>
      <c r="B318" s="1"/>
      <c r="C318" s="1">
        <v>75</v>
      </c>
      <c r="D318" s="1">
        <v>2</v>
      </c>
      <c r="E318" s="1">
        <v>4</v>
      </c>
    </row>
    <row r="319" spans="1:5" x14ac:dyDescent="0.3">
      <c r="A319" s="1">
        <v>2</v>
      </c>
      <c r="B319" s="1" t="s">
        <v>4</v>
      </c>
      <c r="C319" s="1"/>
      <c r="D319" s="1">
        <v>3</v>
      </c>
      <c r="E319" s="1">
        <v>8</v>
      </c>
    </row>
    <row r="320" spans="1:5" x14ac:dyDescent="0.3">
      <c r="A320" s="1">
        <v>3</v>
      </c>
      <c r="B320" s="1" t="s">
        <v>5</v>
      </c>
      <c r="C320" s="1"/>
      <c r="D320" s="1">
        <v>3</v>
      </c>
      <c r="E320" s="1">
        <v>10</v>
      </c>
    </row>
    <row r="321" spans="1:5" x14ac:dyDescent="0.3">
      <c r="A321" s="1">
        <v>4</v>
      </c>
      <c r="B321" s="1" t="s">
        <v>6</v>
      </c>
      <c r="C321" s="1"/>
      <c r="D321" s="1">
        <v>3</v>
      </c>
      <c r="E321" s="1">
        <v>10</v>
      </c>
    </row>
    <row r="322" spans="1:5" x14ac:dyDescent="0.3">
      <c r="A322" s="15" t="s">
        <v>10</v>
      </c>
      <c r="B322" s="15"/>
      <c r="C322" s="15"/>
      <c r="D322" s="15"/>
      <c r="E322" s="15"/>
    </row>
    <row r="323" spans="1:5" x14ac:dyDescent="0.3">
      <c r="A323" s="1"/>
      <c r="B323" s="1" t="s">
        <v>0</v>
      </c>
      <c r="C323" s="1" t="s">
        <v>12</v>
      </c>
      <c r="D323" s="1" t="s">
        <v>1</v>
      </c>
      <c r="E323" s="1" t="s">
        <v>2</v>
      </c>
    </row>
    <row r="324" spans="1:5" x14ac:dyDescent="0.3">
      <c r="A324" s="1">
        <v>1</v>
      </c>
      <c r="B324" s="1" t="s">
        <v>3</v>
      </c>
      <c r="C324" s="1">
        <v>60</v>
      </c>
      <c r="D324" s="1">
        <v>3</v>
      </c>
      <c r="E324" s="1">
        <v>7</v>
      </c>
    </row>
    <row r="325" spans="1:5" x14ac:dyDescent="0.3">
      <c r="A325" s="1">
        <v>2</v>
      </c>
      <c r="B325" s="1" t="s">
        <v>7</v>
      </c>
      <c r="C325" s="1"/>
      <c r="D325" s="1">
        <v>3</v>
      </c>
      <c r="E325" s="1">
        <v>5</v>
      </c>
    </row>
    <row r="326" spans="1:5" x14ac:dyDescent="0.3">
      <c r="A326" s="1">
        <v>3</v>
      </c>
      <c r="B326" s="1" t="s">
        <v>3</v>
      </c>
      <c r="C326" s="1">
        <v>65</v>
      </c>
      <c r="D326" s="1">
        <v>2</v>
      </c>
      <c r="E326" s="1">
        <v>6</v>
      </c>
    </row>
    <row r="327" spans="1:5" x14ac:dyDescent="0.3">
      <c r="A327" s="1">
        <v>4</v>
      </c>
      <c r="B327" s="1" t="s">
        <v>8</v>
      </c>
      <c r="C327" s="1"/>
      <c r="D327" s="1">
        <v>3</v>
      </c>
      <c r="E327" s="1">
        <v>10</v>
      </c>
    </row>
    <row r="328" spans="1:5" x14ac:dyDescent="0.3">
      <c r="A328" s="15" t="s">
        <v>11</v>
      </c>
      <c r="B328" s="15"/>
      <c r="C328" s="15"/>
      <c r="D328" s="15"/>
      <c r="E328" s="15"/>
    </row>
    <row r="329" spans="1:5" x14ac:dyDescent="0.3">
      <c r="A329" s="1"/>
      <c r="B329" s="1" t="s">
        <v>0</v>
      </c>
      <c r="C329" s="1" t="s">
        <v>12</v>
      </c>
      <c r="D329" s="1" t="s">
        <v>1</v>
      </c>
      <c r="E329" s="1" t="s">
        <v>2</v>
      </c>
    </row>
    <row r="330" spans="1:5" x14ac:dyDescent="0.3">
      <c r="A330" s="1">
        <v>1</v>
      </c>
      <c r="B330" s="1" t="s">
        <v>3</v>
      </c>
      <c r="C330" s="1">
        <v>60</v>
      </c>
      <c r="D330" s="1">
        <v>2</v>
      </c>
      <c r="E330" s="1">
        <v>6</v>
      </c>
    </row>
    <row r="331" spans="1:5" x14ac:dyDescent="0.3">
      <c r="A331" s="1">
        <v>2</v>
      </c>
      <c r="B331" s="1" t="s">
        <v>4</v>
      </c>
      <c r="C331" s="1"/>
      <c r="D331" s="1">
        <v>3</v>
      </c>
      <c r="E331" s="1">
        <v>8</v>
      </c>
    </row>
    <row r="332" spans="1:5" x14ac:dyDescent="0.3">
      <c r="A332" s="1">
        <v>3</v>
      </c>
      <c r="B332" s="1" t="s">
        <v>3</v>
      </c>
      <c r="C332" s="1">
        <v>70</v>
      </c>
      <c r="D332" s="1">
        <v>2</v>
      </c>
      <c r="E332" s="1">
        <v>5</v>
      </c>
    </row>
    <row r="333" spans="1:5" x14ac:dyDescent="0.3">
      <c r="A333" s="1"/>
      <c r="B333" s="1"/>
      <c r="C333" s="1">
        <v>75</v>
      </c>
      <c r="D333" s="1">
        <v>2</v>
      </c>
      <c r="E333" s="1">
        <v>4</v>
      </c>
    </row>
    <row r="334" spans="1:5" x14ac:dyDescent="0.3">
      <c r="A334" s="1">
        <v>4</v>
      </c>
      <c r="B334" s="1" t="s">
        <v>5</v>
      </c>
      <c r="C334" s="1"/>
      <c r="D334" s="1">
        <v>3</v>
      </c>
      <c r="E334" s="1">
        <v>10</v>
      </c>
    </row>
    <row r="335" spans="1:5" x14ac:dyDescent="0.3">
      <c r="A335" s="1">
        <v>5</v>
      </c>
      <c r="B335" s="1" t="s">
        <v>6</v>
      </c>
      <c r="C335" s="1"/>
      <c r="D335" s="1">
        <v>3</v>
      </c>
      <c r="E335" s="1">
        <v>10</v>
      </c>
    </row>
    <row r="336" spans="1:5" x14ac:dyDescent="0.3">
      <c r="A336" s="15" t="s">
        <v>37</v>
      </c>
      <c r="B336" s="15"/>
      <c r="C336" s="15"/>
      <c r="D336" s="15"/>
      <c r="E336" s="15"/>
    </row>
    <row r="337" spans="1:5" x14ac:dyDescent="0.3">
      <c r="A337" s="15" t="s">
        <v>9</v>
      </c>
      <c r="B337" s="15"/>
      <c r="C337" s="15"/>
      <c r="D337" s="15"/>
      <c r="E337" s="15"/>
    </row>
    <row r="338" spans="1:5" x14ac:dyDescent="0.3">
      <c r="A338" s="1"/>
      <c r="B338" s="1" t="s">
        <v>0</v>
      </c>
      <c r="C338" s="1" t="s">
        <v>12</v>
      </c>
      <c r="D338" s="1" t="s">
        <v>1</v>
      </c>
      <c r="E338" s="1" t="s">
        <v>2</v>
      </c>
    </row>
    <row r="339" spans="1:5" x14ac:dyDescent="0.3">
      <c r="A339" s="1">
        <v>1</v>
      </c>
      <c r="B339" s="1" t="s">
        <v>3</v>
      </c>
      <c r="C339" s="1">
        <v>65</v>
      </c>
      <c r="D339" s="1">
        <v>2</v>
      </c>
      <c r="E339" s="1">
        <v>4</v>
      </c>
    </row>
    <row r="340" spans="1:5" x14ac:dyDescent="0.3">
      <c r="A340" s="1"/>
      <c r="B340" s="1"/>
      <c r="C340" s="1">
        <v>75</v>
      </c>
      <c r="D340" s="1">
        <v>2</v>
      </c>
      <c r="E340" s="1">
        <v>3</v>
      </c>
    </row>
    <row r="341" spans="1:5" x14ac:dyDescent="0.3">
      <c r="A341" s="1">
        <v>2</v>
      </c>
      <c r="B341" s="1" t="s">
        <v>4</v>
      </c>
      <c r="C341" s="1"/>
      <c r="D341" s="1">
        <v>3</v>
      </c>
      <c r="E341" s="1">
        <v>8</v>
      </c>
    </row>
    <row r="342" spans="1:5" x14ac:dyDescent="0.3">
      <c r="A342" s="1">
        <v>3</v>
      </c>
      <c r="B342" s="1" t="s">
        <v>5</v>
      </c>
      <c r="C342" s="1"/>
      <c r="D342" s="1">
        <v>3</v>
      </c>
      <c r="E342" s="1">
        <v>10</v>
      </c>
    </row>
    <row r="343" spans="1:5" x14ac:dyDescent="0.3">
      <c r="A343" s="1">
        <v>4</v>
      </c>
      <c r="B343" s="1" t="s">
        <v>6</v>
      </c>
      <c r="C343" s="1"/>
      <c r="D343" s="1">
        <v>3</v>
      </c>
      <c r="E343" s="1">
        <v>10</v>
      </c>
    </row>
    <row r="344" spans="1:5" x14ac:dyDescent="0.3">
      <c r="A344" s="15" t="s">
        <v>10</v>
      </c>
      <c r="B344" s="15"/>
      <c r="C344" s="15"/>
      <c r="D344" s="15"/>
      <c r="E344" s="15"/>
    </row>
    <row r="345" spans="1:5" x14ac:dyDescent="0.3">
      <c r="A345" s="1"/>
      <c r="B345" s="1" t="s">
        <v>0</v>
      </c>
      <c r="C345" s="1" t="s">
        <v>12</v>
      </c>
      <c r="D345" s="1" t="s">
        <v>1</v>
      </c>
      <c r="E345" s="1" t="s">
        <v>2</v>
      </c>
    </row>
    <row r="346" spans="1:5" x14ac:dyDescent="0.3">
      <c r="A346" s="1">
        <v>1</v>
      </c>
      <c r="B346" s="1" t="s">
        <v>3</v>
      </c>
      <c r="C346" s="1">
        <v>60</v>
      </c>
      <c r="D346" s="1">
        <v>3</v>
      </c>
      <c r="E346" s="1">
        <v>6</v>
      </c>
    </row>
    <row r="347" spans="1:5" x14ac:dyDescent="0.3">
      <c r="A347" s="1">
        <v>2</v>
      </c>
      <c r="B347" s="1" t="s">
        <v>7</v>
      </c>
      <c r="C347" s="1"/>
      <c r="D347" s="1">
        <v>3</v>
      </c>
      <c r="E347" s="1">
        <v>5</v>
      </c>
    </row>
    <row r="348" spans="1:5" x14ac:dyDescent="0.3">
      <c r="A348" s="1">
        <v>3</v>
      </c>
      <c r="B348" s="1" t="s">
        <v>3</v>
      </c>
      <c r="C348" s="1">
        <v>70</v>
      </c>
      <c r="D348" s="1">
        <v>2</v>
      </c>
      <c r="E348" s="1">
        <v>5</v>
      </c>
    </row>
    <row r="349" spans="1:5" x14ac:dyDescent="0.3">
      <c r="A349" s="1">
        <v>4</v>
      </c>
      <c r="B349" s="1" t="s">
        <v>8</v>
      </c>
      <c r="C349" s="1"/>
      <c r="D349" s="1">
        <v>3</v>
      </c>
      <c r="E349" s="1">
        <v>10</v>
      </c>
    </row>
    <row r="350" spans="1:5" x14ac:dyDescent="0.3">
      <c r="A350" s="15" t="s">
        <v>11</v>
      </c>
      <c r="B350" s="15"/>
      <c r="C350" s="15"/>
      <c r="D350" s="15"/>
      <c r="E350" s="15"/>
    </row>
    <row r="351" spans="1:5" x14ac:dyDescent="0.3">
      <c r="A351" s="1"/>
      <c r="B351" s="1" t="s">
        <v>0</v>
      </c>
      <c r="C351" s="1" t="s">
        <v>12</v>
      </c>
      <c r="D351" s="1" t="s">
        <v>1</v>
      </c>
      <c r="E351" s="1" t="s">
        <v>2</v>
      </c>
    </row>
    <row r="352" spans="1:5" x14ac:dyDescent="0.3">
      <c r="A352" s="1">
        <v>1</v>
      </c>
      <c r="B352" s="1" t="s">
        <v>3</v>
      </c>
      <c r="C352" s="1">
        <v>60</v>
      </c>
      <c r="D352" s="1">
        <v>2</v>
      </c>
      <c r="E352" s="1">
        <v>5</v>
      </c>
    </row>
    <row r="353" spans="1:5" x14ac:dyDescent="0.3">
      <c r="A353" s="1">
        <v>2</v>
      </c>
      <c r="B353" s="1" t="s">
        <v>4</v>
      </c>
      <c r="C353" s="1"/>
      <c r="D353" s="1">
        <v>3</v>
      </c>
      <c r="E353" s="1">
        <v>8</v>
      </c>
    </row>
    <row r="354" spans="1:5" x14ac:dyDescent="0.3">
      <c r="A354" s="1">
        <v>3</v>
      </c>
      <c r="B354" s="1" t="s">
        <v>3</v>
      </c>
      <c r="C354" s="1">
        <v>70</v>
      </c>
      <c r="D354" s="1">
        <v>2</v>
      </c>
      <c r="E354" s="1">
        <v>4</v>
      </c>
    </row>
    <row r="355" spans="1:5" x14ac:dyDescent="0.3">
      <c r="A355" s="1"/>
      <c r="B355" s="1"/>
      <c r="C355" s="1">
        <v>80</v>
      </c>
      <c r="D355" s="1">
        <v>2</v>
      </c>
      <c r="E355" s="1">
        <v>3</v>
      </c>
    </row>
    <row r="356" spans="1:5" x14ac:dyDescent="0.3">
      <c r="A356" s="1">
        <v>4</v>
      </c>
      <c r="B356" s="1" t="s">
        <v>5</v>
      </c>
      <c r="C356" s="1"/>
      <c r="D356" s="1">
        <v>3</v>
      </c>
      <c r="E356" s="1">
        <v>10</v>
      </c>
    </row>
    <row r="357" spans="1:5" x14ac:dyDescent="0.3">
      <c r="A357" s="1">
        <v>5</v>
      </c>
      <c r="B357" s="1" t="s">
        <v>6</v>
      </c>
      <c r="C357" s="1"/>
      <c r="D357" s="1">
        <v>3</v>
      </c>
      <c r="E357" s="1">
        <v>10</v>
      </c>
    </row>
    <row r="358" spans="1:5" x14ac:dyDescent="0.3">
      <c r="A358" s="15" t="s">
        <v>38</v>
      </c>
      <c r="B358" s="15"/>
      <c r="C358" s="15"/>
      <c r="D358" s="15"/>
      <c r="E358" s="15"/>
    </row>
    <row r="359" spans="1:5" x14ac:dyDescent="0.3">
      <c r="A359" s="15" t="s">
        <v>9</v>
      </c>
      <c r="B359" s="15"/>
      <c r="C359" s="15"/>
      <c r="D359" s="15"/>
      <c r="E359" s="15"/>
    </row>
    <row r="360" spans="1:5" x14ac:dyDescent="0.3">
      <c r="A360" s="1"/>
      <c r="B360" s="1" t="s">
        <v>0</v>
      </c>
      <c r="C360" s="1" t="s">
        <v>12</v>
      </c>
      <c r="D360" s="1" t="s">
        <v>1</v>
      </c>
      <c r="E360" s="1" t="s">
        <v>2</v>
      </c>
    </row>
    <row r="361" spans="1:5" x14ac:dyDescent="0.3">
      <c r="A361" s="1">
        <v>1</v>
      </c>
      <c r="B361" s="1" t="s">
        <v>3</v>
      </c>
      <c r="C361" s="1">
        <v>50</v>
      </c>
      <c r="D361" s="1">
        <v>3</v>
      </c>
      <c r="E361" s="1">
        <v>7</v>
      </c>
    </row>
    <row r="362" spans="1:5" x14ac:dyDescent="0.3">
      <c r="A362" s="1"/>
      <c r="B362" s="1"/>
      <c r="C362" s="1">
        <v>60</v>
      </c>
      <c r="D362" s="1">
        <v>2</v>
      </c>
      <c r="E362" s="1">
        <v>6</v>
      </c>
    </row>
    <row r="363" spans="1:5" x14ac:dyDescent="0.3">
      <c r="A363" s="1">
        <v>2</v>
      </c>
      <c r="B363" s="1" t="s">
        <v>4</v>
      </c>
      <c r="C363" s="1"/>
      <c r="D363" s="1">
        <v>3</v>
      </c>
      <c r="E363" s="1">
        <v>8</v>
      </c>
    </row>
    <row r="364" spans="1:5" x14ac:dyDescent="0.3">
      <c r="A364" s="1">
        <v>3</v>
      </c>
      <c r="B364" s="1" t="s">
        <v>5</v>
      </c>
      <c r="C364" s="1"/>
      <c r="D364" s="1">
        <v>3</v>
      </c>
      <c r="E364" s="1">
        <v>10</v>
      </c>
    </row>
    <row r="365" spans="1:5" x14ac:dyDescent="0.3">
      <c r="A365" s="1">
        <v>4</v>
      </c>
      <c r="B365" s="1" t="s">
        <v>6</v>
      </c>
      <c r="C365" s="1"/>
      <c r="D365" s="1">
        <v>3</v>
      </c>
      <c r="E365" s="1">
        <v>10</v>
      </c>
    </row>
    <row r="366" spans="1:5" x14ac:dyDescent="0.3">
      <c r="A366" s="15" t="s">
        <v>10</v>
      </c>
      <c r="B366" s="15"/>
      <c r="C366" s="15"/>
      <c r="D366" s="15"/>
      <c r="E366" s="15"/>
    </row>
    <row r="367" spans="1:5" x14ac:dyDescent="0.3">
      <c r="A367" s="1"/>
      <c r="B367" s="1" t="s">
        <v>0</v>
      </c>
      <c r="C367" s="1" t="s">
        <v>12</v>
      </c>
      <c r="D367" s="1" t="s">
        <v>1</v>
      </c>
      <c r="E367" s="1" t="s">
        <v>2</v>
      </c>
    </row>
    <row r="368" spans="1:5" x14ac:dyDescent="0.3">
      <c r="A368" s="1">
        <v>1</v>
      </c>
      <c r="B368" s="1" t="s">
        <v>3</v>
      </c>
      <c r="C368" s="1">
        <v>50</v>
      </c>
      <c r="D368" s="1">
        <v>3</v>
      </c>
      <c r="E368" s="1">
        <v>7</v>
      </c>
    </row>
    <row r="369" spans="1:5" x14ac:dyDescent="0.3">
      <c r="A369" s="1">
        <v>2</v>
      </c>
      <c r="B369" s="1" t="s">
        <v>7</v>
      </c>
      <c r="C369" s="1"/>
      <c r="D369" s="1">
        <v>3</v>
      </c>
      <c r="E369" s="1">
        <v>5</v>
      </c>
    </row>
    <row r="370" spans="1:5" x14ac:dyDescent="0.3">
      <c r="A370" s="1">
        <v>3</v>
      </c>
      <c r="B370" s="1" t="s">
        <v>3</v>
      </c>
      <c r="C370" s="1">
        <v>55</v>
      </c>
      <c r="D370" s="1">
        <v>2</v>
      </c>
      <c r="E370" s="1">
        <v>6</v>
      </c>
    </row>
    <row r="371" spans="1:5" x14ac:dyDescent="0.3">
      <c r="A371" s="1">
        <v>4</v>
      </c>
      <c r="B371" s="1" t="s">
        <v>8</v>
      </c>
      <c r="C371" s="1"/>
      <c r="D371" s="1">
        <v>3</v>
      </c>
      <c r="E371" s="1">
        <v>10</v>
      </c>
    </row>
    <row r="372" spans="1:5" x14ac:dyDescent="0.3">
      <c r="A372" s="15" t="s">
        <v>11</v>
      </c>
      <c r="B372" s="15"/>
      <c r="C372" s="15"/>
      <c r="D372" s="15"/>
      <c r="E372" s="15"/>
    </row>
    <row r="373" spans="1:5" x14ac:dyDescent="0.3">
      <c r="A373" s="1"/>
      <c r="B373" s="1" t="s">
        <v>0</v>
      </c>
      <c r="C373" s="1" t="s">
        <v>12</v>
      </c>
      <c r="D373" s="1" t="s">
        <v>1</v>
      </c>
      <c r="E373" s="1" t="s">
        <v>2</v>
      </c>
    </row>
    <row r="374" spans="1:5" x14ac:dyDescent="0.3">
      <c r="A374" s="1">
        <v>1</v>
      </c>
      <c r="B374" s="1" t="s">
        <v>3</v>
      </c>
      <c r="C374" s="1">
        <v>60</v>
      </c>
      <c r="D374" s="1">
        <v>3</v>
      </c>
      <c r="E374" s="1">
        <v>6</v>
      </c>
    </row>
    <row r="375" spans="1:5" x14ac:dyDescent="0.3">
      <c r="A375" s="1">
        <v>2</v>
      </c>
      <c r="B375" s="1" t="s">
        <v>4</v>
      </c>
      <c r="C375" s="1"/>
      <c r="D375" s="1">
        <v>3</v>
      </c>
      <c r="E375" s="1">
        <v>8</v>
      </c>
    </row>
    <row r="376" spans="1:5" x14ac:dyDescent="0.3">
      <c r="A376" s="1">
        <v>3</v>
      </c>
      <c r="B376" s="1" t="s">
        <v>3</v>
      </c>
      <c r="C376" s="1">
        <v>65</v>
      </c>
      <c r="D376" s="1">
        <v>3</v>
      </c>
      <c r="E376" s="1">
        <v>5</v>
      </c>
    </row>
    <row r="377" spans="1:5" x14ac:dyDescent="0.3">
      <c r="A377" s="1"/>
      <c r="B377" s="1"/>
      <c r="C377" s="1">
        <v>75</v>
      </c>
      <c r="D377" s="1">
        <v>2</v>
      </c>
      <c r="E377" s="1">
        <v>4</v>
      </c>
    </row>
    <row r="378" spans="1:5" x14ac:dyDescent="0.3">
      <c r="A378" s="1">
        <v>4</v>
      </c>
      <c r="B378" s="1" t="s">
        <v>5</v>
      </c>
      <c r="C378" s="1"/>
      <c r="D378" s="1">
        <v>3</v>
      </c>
      <c r="E378" s="1">
        <v>10</v>
      </c>
    </row>
    <row r="379" spans="1:5" x14ac:dyDescent="0.3">
      <c r="A379" s="1">
        <v>5</v>
      </c>
      <c r="B379" s="1" t="s">
        <v>6</v>
      </c>
      <c r="C379" s="1"/>
      <c r="D379" s="1">
        <v>3</v>
      </c>
      <c r="E379" s="1">
        <v>10</v>
      </c>
    </row>
    <row r="380" spans="1:5" x14ac:dyDescent="0.3">
      <c r="A380" s="15" t="s">
        <v>39</v>
      </c>
      <c r="B380" s="15"/>
      <c r="C380" s="15"/>
      <c r="D380" s="15"/>
      <c r="E380" s="15"/>
    </row>
    <row r="381" spans="1:5" x14ac:dyDescent="0.3">
      <c r="A381" s="15" t="s">
        <v>9</v>
      </c>
      <c r="B381" s="15"/>
      <c r="C381" s="15"/>
      <c r="D381" s="15"/>
      <c r="E381" s="15"/>
    </row>
    <row r="382" spans="1:5" x14ac:dyDescent="0.3">
      <c r="A382" s="1"/>
      <c r="B382" s="1" t="s">
        <v>0</v>
      </c>
      <c r="C382" s="1" t="s">
        <v>12</v>
      </c>
      <c r="D382" s="1" t="s">
        <v>1</v>
      </c>
      <c r="E382" s="1" t="s">
        <v>2</v>
      </c>
    </row>
    <row r="383" spans="1:5" x14ac:dyDescent="0.3">
      <c r="A383" s="1">
        <v>1</v>
      </c>
      <c r="B383" s="1" t="s">
        <v>3</v>
      </c>
      <c r="C383" s="1">
        <v>70</v>
      </c>
      <c r="D383" s="1">
        <v>3</v>
      </c>
      <c r="E383" s="1">
        <v>4</v>
      </c>
    </row>
    <row r="384" spans="1:5" x14ac:dyDescent="0.3">
      <c r="A384" s="1"/>
      <c r="B384" s="1"/>
      <c r="C384" s="1">
        <v>75</v>
      </c>
      <c r="D384" s="1">
        <v>3</v>
      </c>
      <c r="E384" s="1">
        <v>3</v>
      </c>
    </row>
    <row r="385" spans="1:5" x14ac:dyDescent="0.3">
      <c r="A385" s="1">
        <v>2</v>
      </c>
      <c r="B385" s="1" t="s">
        <v>4</v>
      </c>
      <c r="C385" s="1"/>
      <c r="D385" s="1">
        <v>3</v>
      </c>
      <c r="E385" s="1">
        <v>8</v>
      </c>
    </row>
    <row r="386" spans="1:5" x14ac:dyDescent="0.3">
      <c r="A386" s="1">
        <v>3</v>
      </c>
      <c r="B386" s="1" t="s">
        <v>5</v>
      </c>
      <c r="C386" s="1"/>
      <c r="D386" s="1">
        <v>3</v>
      </c>
      <c r="E386" s="1">
        <v>10</v>
      </c>
    </row>
    <row r="387" spans="1:5" x14ac:dyDescent="0.3">
      <c r="A387" s="1">
        <v>4</v>
      </c>
      <c r="B387" s="1" t="s">
        <v>6</v>
      </c>
      <c r="C387" s="1"/>
      <c r="D387" s="1">
        <v>3</v>
      </c>
      <c r="E387" s="1">
        <v>10</v>
      </c>
    </row>
    <row r="388" spans="1:5" x14ac:dyDescent="0.3">
      <c r="A388" s="15" t="s">
        <v>10</v>
      </c>
      <c r="B388" s="15"/>
      <c r="C388" s="15"/>
      <c r="D388" s="15"/>
      <c r="E388" s="15"/>
    </row>
    <row r="389" spans="1:5" x14ac:dyDescent="0.3">
      <c r="A389" s="1"/>
      <c r="B389" s="1" t="s">
        <v>0</v>
      </c>
      <c r="C389" s="1" t="s">
        <v>12</v>
      </c>
      <c r="D389" s="1" t="s">
        <v>1</v>
      </c>
      <c r="E389" s="1" t="s">
        <v>2</v>
      </c>
    </row>
    <row r="390" spans="1:5" x14ac:dyDescent="0.3">
      <c r="A390" s="1">
        <v>1</v>
      </c>
      <c r="B390" s="1" t="s">
        <v>3</v>
      </c>
      <c r="C390" s="1">
        <v>70</v>
      </c>
      <c r="D390" s="1">
        <v>3</v>
      </c>
      <c r="E390" s="1">
        <v>4</v>
      </c>
    </row>
    <row r="391" spans="1:5" x14ac:dyDescent="0.3">
      <c r="A391" s="1">
        <v>2</v>
      </c>
      <c r="B391" s="1" t="s">
        <v>7</v>
      </c>
      <c r="C391" s="1"/>
      <c r="D391" s="1">
        <v>3</v>
      </c>
      <c r="E391" s="1">
        <v>5</v>
      </c>
    </row>
    <row r="392" spans="1:5" x14ac:dyDescent="0.3">
      <c r="A392" s="1">
        <v>3</v>
      </c>
      <c r="B392" s="1" t="s">
        <v>3</v>
      </c>
      <c r="C392" s="1">
        <v>60</v>
      </c>
      <c r="D392" s="1">
        <v>2</v>
      </c>
      <c r="E392" s="1">
        <v>3</v>
      </c>
    </row>
    <row r="393" spans="1:5" x14ac:dyDescent="0.3">
      <c r="A393" s="1">
        <v>4</v>
      </c>
      <c r="B393" s="1" t="s">
        <v>8</v>
      </c>
      <c r="C393" s="1"/>
      <c r="D393" s="1">
        <v>3</v>
      </c>
      <c r="E393" s="1">
        <v>10</v>
      </c>
    </row>
    <row r="394" spans="1:5" x14ac:dyDescent="0.3">
      <c r="A394" s="15" t="s">
        <v>11</v>
      </c>
      <c r="B394" s="15"/>
      <c r="C394" s="15"/>
      <c r="D394" s="15"/>
      <c r="E394" s="15"/>
    </row>
    <row r="395" spans="1:5" x14ac:dyDescent="0.3">
      <c r="A395" s="1"/>
      <c r="B395" s="1" t="s">
        <v>0</v>
      </c>
      <c r="C395" s="1" t="s">
        <v>12</v>
      </c>
      <c r="D395" s="1" t="s">
        <v>1</v>
      </c>
      <c r="E395" s="1" t="s">
        <v>2</v>
      </c>
    </row>
    <row r="396" spans="1:5" x14ac:dyDescent="0.3">
      <c r="A396" s="1">
        <v>1</v>
      </c>
      <c r="B396" s="1" t="s">
        <v>3</v>
      </c>
      <c r="C396" s="1">
        <v>70</v>
      </c>
      <c r="D396" s="1">
        <v>3</v>
      </c>
      <c r="E396" s="1">
        <v>4</v>
      </c>
    </row>
    <row r="397" spans="1:5" x14ac:dyDescent="0.3">
      <c r="A397" s="1">
        <v>2</v>
      </c>
      <c r="B397" s="1" t="s">
        <v>4</v>
      </c>
      <c r="C397" s="1"/>
      <c r="D397" s="1">
        <v>3</v>
      </c>
      <c r="E397" s="1">
        <v>8</v>
      </c>
    </row>
    <row r="398" spans="1:5" x14ac:dyDescent="0.3">
      <c r="A398" s="1">
        <v>3</v>
      </c>
      <c r="B398" s="1" t="s">
        <v>3</v>
      </c>
      <c r="C398" s="1">
        <v>80</v>
      </c>
      <c r="D398" s="1">
        <v>2</v>
      </c>
      <c r="E398" s="1">
        <v>3</v>
      </c>
    </row>
    <row r="399" spans="1:5" x14ac:dyDescent="0.3">
      <c r="A399" s="1"/>
      <c r="B399" s="1"/>
      <c r="C399" s="1">
        <v>85</v>
      </c>
      <c r="D399" s="1">
        <v>2</v>
      </c>
      <c r="E399" s="1">
        <v>2</v>
      </c>
    </row>
    <row r="400" spans="1:5" x14ac:dyDescent="0.3">
      <c r="A400" s="1">
        <v>4</v>
      </c>
      <c r="B400" s="1" t="s">
        <v>5</v>
      </c>
      <c r="C400" s="1"/>
      <c r="D400" s="1">
        <v>3</v>
      </c>
      <c r="E400" s="1">
        <v>10</v>
      </c>
    </row>
    <row r="401" spans="1:5" x14ac:dyDescent="0.3">
      <c r="A401" s="1">
        <v>5</v>
      </c>
      <c r="B401" s="1" t="s">
        <v>6</v>
      </c>
      <c r="C401" s="1"/>
      <c r="D401" s="1">
        <v>3</v>
      </c>
      <c r="E401" s="1">
        <v>10</v>
      </c>
    </row>
    <row r="402" spans="1:5" x14ac:dyDescent="0.3">
      <c r="A402" s="15" t="s">
        <v>40</v>
      </c>
      <c r="B402" s="15"/>
      <c r="C402" s="15"/>
      <c r="D402" s="15"/>
      <c r="E402" s="15"/>
    </row>
    <row r="403" spans="1:5" x14ac:dyDescent="0.3">
      <c r="A403" s="15" t="s">
        <v>9</v>
      </c>
      <c r="B403" s="15"/>
      <c r="C403" s="15"/>
      <c r="D403" s="15"/>
      <c r="E403" s="15"/>
    </row>
    <row r="404" spans="1:5" x14ac:dyDescent="0.3">
      <c r="A404" s="1"/>
      <c r="B404" s="1" t="s">
        <v>0</v>
      </c>
      <c r="C404" s="1" t="s">
        <v>12</v>
      </c>
      <c r="D404" s="1" t="s">
        <v>1</v>
      </c>
      <c r="E404" s="1" t="s">
        <v>2</v>
      </c>
    </row>
    <row r="405" spans="1:5" x14ac:dyDescent="0.3">
      <c r="A405" s="1">
        <v>1</v>
      </c>
      <c r="B405" s="1" t="s">
        <v>3</v>
      </c>
      <c r="C405" s="1">
        <v>75</v>
      </c>
      <c r="D405" s="1">
        <v>3</v>
      </c>
      <c r="E405" s="1">
        <v>4</v>
      </c>
    </row>
    <row r="406" spans="1:5" x14ac:dyDescent="0.3">
      <c r="A406" s="1"/>
      <c r="B406" s="1"/>
      <c r="C406" s="1">
        <v>80</v>
      </c>
      <c r="D406" s="1">
        <v>2</v>
      </c>
      <c r="E406" s="1">
        <v>3</v>
      </c>
    </row>
    <row r="407" spans="1:5" x14ac:dyDescent="0.3">
      <c r="A407" s="1">
        <v>2</v>
      </c>
      <c r="B407" s="1" t="s">
        <v>4</v>
      </c>
      <c r="C407" s="1"/>
      <c r="D407" s="1">
        <v>3</v>
      </c>
      <c r="E407" s="1">
        <v>8</v>
      </c>
    </row>
    <row r="408" spans="1:5" x14ac:dyDescent="0.3">
      <c r="A408" s="1">
        <v>3</v>
      </c>
      <c r="B408" s="1" t="s">
        <v>5</v>
      </c>
      <c r="C408" s="1"/>
      <c r="D408" s="1">
        <v>3</v>
      </c>
      <c r="E408" s="1">
        <v>10</v>
      </c>
    </row>
    <row r="409" spans="1:5" x14ac:dyDescent="0.3">
      <c r="A409" s="1">
        <v>4</v>
      </c>
      <c r="B409" s="1" t="s">
        <v>6</v>
      </c>
      <c r="C409" s="1"/>
      <c r="D409" s="1">
        <v>3</v>
      </c>
      <c r="E409" s="1">
        <v>10</v>
      </c>
    </row>
    <row r="410" spans="1:5" x14ac:dyDescent="0.3">
      <c r="A410" s="15" t="s">
        <v>10</v>
      </c>
      <c r="B410" s="15"/>
      <c r="C410" s="15"/>
      <c r="D410" s="15"/>
      <c r="E410" s="15"/>
    </row>
    <row r="411" spans="1:5" x14ac:dyDescent="0.3">
      <c r="A411" s="1"/>
      <c r="B411" s="1" t="s">
        <v>0</v>
      </c>
      <c r="C411" s="1" t="s">
        <v>12</v>
      </c>
      <c r="D411" s="1" t="s">
        <v>1</v>
      </c>
      <c r="E411" s="1" t="s">
        <v>2</v>
      </c>
    </row>
    <row r="412" spans="1:5" x14ac:dyDescent="0.3">
      <c r="A412" s="1">
        <v>1</v>
      </c>
      <c r="B412" s="1" t="s">
        <v>3</v>
      </c>
      <c r="C412" s="1">
        <v>50</v>
      </c>
      <c r="D412" s="1">
        <v>3</v>
      </c>
      <c r="E412" s="1">
        <v>4</v>
      </c>
    </row>
    <row r="413" spans="1:5" x14ac:dyDescent="0.3">
      <c r="A413" s="1">
        <v>2</v>
      </c>
      <c r="B413" s="1" t="s">
        <v>7</v>
      </c>
      <c r="C413" s="1"/>
      <c r="D413" s="1">
        <v>3</v>
      </c>
      <c r="E413" s="1">
        <v>5</v>
      </c>
    </row>
    <row r="414" spans="1:5" x14ac:dyDescent="0.3">
      <c r="A414" s="1">
        <v>3</v>
      </c>
      <c r="B414" s="1" t="s">
        <v>3</v>
      </c>
      <c r="C414" s="1">
        <v>60</v>
      </c>
      <c r="D414" s="1">
        <v>3</v>
      </c>
      <c r="E414" s="1">
        <v>3</v>
      </c>
    </row>
    <row r="415" spans="1:5" x14ac:dyDescent="0.3">
      <c r="A415" s="1">
        <v>4</v>
      </c>
      <c r="B415" s="1" t="s">
        <v>8</v>
      </c>
      <c r="C415" s="1"/>
      <c r="D415" s="1">
        <v>3</v>
      </c>
      <c r="E415" s="1">
        <v>10</v>
      </c>
    </row>
    <row r="416" spans="1:5" x14ac:dyDescent="0.3">
      <c r="A416" s="15" t="s">
        <v>11</v>
      </c>
      <c r="B416" s="15"/>
      <c r="C416" s="15"/>
      <c r="D416" s="15"/>
      <c r="E416" s="15"/>
    </row>
    <row r="417" spans="1:5" x14ac:dyDescent="0.3">
      <c r="A417" s="1"/>
      <c r="B417" s="1" t="s">
        <v>0</v>
      </c>
      <c r="C417" s="1" t="s">
        <v>12</v>
      </c>
      <c r="D417" s="1" t="s">
        <v>1</v>
      </c>
      <c r="E417" s="1" t="s">
        <v>2</v>
      </c>
    </row>
    <row r="418" spans="1:5" x14ac:dyDescent="0.3">
      <c r="A418" s="1">
        <v>1</v>
      </c>
      <c r="B418" s="1" t="s">
        <v>3</v>
      </c>
      <c r="C418" s="1">
        <v>70</v>
      </c>
      <c r="D418" s="1">
        <v>3</v>
      </c>
      <c r="E418" s="1">
        <v>3</v>
      </c>
    </row>
    <row r="419" spans="1:5" x14ac:dyDescent="0.3">
      <c r="A419" s="1">
        <v>2</v>
      </c>
      <c r="B419" s="1" t="s">
        <v>4</v>
      </c>
      <c r="C419" s="1"/>
      <c r="D419" s="1">
        <v>3</v>
      </c>
      <c r="E419" s="1">
        <v>8</v>
      </c>
    </row>
    <row r="420" spans="1:5" x14ac:dyDescent="0.3">
      <c r="A420" s="1">
        <v>3</v>
      </c>
      <c r="B420" s="1" t="s">
        <v>3</v>
      </c>
      <c r="C420" s="1">
        <v>80</v>
      </c>
      <c r="D420" s="1">
        <v>2</v>
      </c>
      <c r="E420" s="1">
        <v>2</v>
      </c>
    </row>
    <row r="421" spans="1:5" x14ac:dyDescent="0.3">
      <c r="A421" s="1"/>
      <c r="B421" s="1"/>
      <c r="C421" s="1">
        <v>90</v>
      </c>
      <c r="D421" s="1">
        <v>1</v>
      </c>
      <c r="E421" s="1">
        <v>1</v>
      </c>
    </row>
    <row r="422" spans="1:5" x14ac:dyDescent="0.3">
      <c r="A422" s="1">
        <v>4</v>
      </c>
      <c r="B422" s="1" t="s">
        <v>5</v>
      </c>
      <c r="C422" s="1"/>
      <c r="D422" s="1">
        <v>3</v>
      </c>
      <c r="E422" s="1">
        <v>10</v>
      </c>
    </row>
    <row r="423" spans="1:5" x14ac:dyDescent="0.3">
      <c r="A423" s="1">
        <v>5</v>
      </c>
      <c r="B423" s="1" t="s">
        <v>6</v>
      </c>
      <c r="C423" s="1"/>
      <c r="D423" s="1">
        <v>3</v>
      </c>
      <c r="E423" s="1">
        <v>10</v>
      </c>
    </row>
    <row r="424" spans="1:5" x14ac:dyDescent="0.3">
      <c r="A424" s="15" t="s">
        <v>41</v>
      </c>
      <c r="B424" s="15"/>
      <c r="C424" s="15"/>
      <c r="D424" s="15"/>
      <c r="E424" s="15"/>
    </row>
    <row r="425" spans="1:5" x14ac:dyDescent="0.3">
      <c r="A425" s="15" t="s">
        <v>9</v>
      </c>
      <c r="B425" s="15"/>
      <c r="C425" s="15"/>
      <c r="D425" s="15"/>
      <c r="E425" s="15"/>
    </row>
    <row r="426" spans="1:5" x14ac:dyDescent="0.3">
      <c r="A426" s="1"/>
      <c r="B426" s="1" t="s">
        <v>0</v>
      </c>
      <c r="C426" s="1" t="s">
        <v>12</v>
      </c>
      <c r="D426" s="1" t="s">
        <v>1</v>
      </c>
      <c r="E426" s="1" t="s">
        <v>2</v>
      </c>
    </row>
    <row r="427" spans="1:5" x14ac:dyDescent="0.3">
      <c r="A427" s="1">
        <v>1</v>
      </c>
      <c r="B427" s="1" t="s">
        <v>3</v>
      </c>
      <c r="C427" s="1">
        <v>50</v>
      </c>
      <c r="D427" s="1">
        <v>3</v>
      </c>
      <c r="E427" s="1">
        <v>3</v>
      </c>
    </row>
    <row r="428" spans="1:5" x14ac:dyDescent="0.3">
      <c r="A428" s="1"/>
      <c r="B428" s="1"/>
      <c r="C428" s="1">
        <v>60</v>
      </c>
      <c r="D428" s="1">
        <v>2</v>
      </c>
      <c r="E428" s="1">
        <v>2</v>
      </c>
    </row>
    <row r="429" spans="1:5" x14ac:dyDescent="0.3">
      <c r="A429" s="1">
        <v>2</v>
      </c>
      <c r="B429" s="1" t="s">
        <v>4</v>
      </c>
      <c r="C429" s="1"/>
      <c r="D429" s="1">
        <v>3</v>
      </c>
      <c r="E429" s="1">
        <v>8</v>
      </c>
    </row>
    <row r="430" spans="1:5" x14ac:dyDescent="0.3">
      <c r="A430" s="1">
        <v>3</v>
      </c>
      <c r="B430" s="1" t="s">
        <v>5</v>
      </c>
      <c r="C430" s="1"/>
      <c r="D430" s="1">
        <v>3</v>
      </c>
      <c r="E430" s="1">
        <v>10</v>
      </c>
    </row>
    <row r="431" spans="1:5" x14ac:dyDescent="0.3">
      <c r="A431" s="1">
        <v>4</v>
      </c>
      <c r="B431" s="1" t="s">
        <v>6</v>
      </c>
      <c r="C431" s="1"/>
      <c r="D431" s="1">
        <v>3</v>
      </c>
      <c r="E431" s="1">
        <v>10</v>
      </c>
    </row>
    <row r="432" spans="1:5" x14ac:dyDescent="0.3">
      <c r="A432" s="15" t="s">
        <v>10</v>
      </c>
      <c r="B432" s="15"/>
      <c r="C432" s="15"/>
      <c r="D432" s="15"/>
      <c r="E432" s="15"/>
    </row>
    <row r="433" spans="1:5" x14ac:dyDescent="0.3">
      <c r="A433" s="1"/>
      <c r="B433" s="1" t="s">
        <v>0</v>
      </c>
      <c r="C433" s="1" t="s">
        <v>12</v>
      </c>
      <c r="D433" s="1" t="s">
        <v>1</v>
      </c>
      <c r="E433" s="1" t="s">
        <v>2</v>
      </c>
    </row>
    <row r="434" spans="1:5" x14ac:dyDescent="0.3">
      <c r="A434" s="1">
        <v>1</v>
      </c>
      <c r="B434" s="1" t="s">
        <v>3</v>
      </c>
      <c r="C434" s="1">
        <v>60</v>
      </c>
      <c r="D434" s="1">
        <v>4</v>
      </c>
      <c r="E434" s="1">
        <v>1</v>
      </c>
    </row>
    <row r="435" spans="1:5" x14ac:dyDescent="0.3">
      <c r="A435" s="15" t="s">
        <v>11</v>
      </c>
      <c r="B435" s="15"/>
      <c r="C435" s="15"/>
      <c r="D435" s="15"/>
      <c r="E435" s="15"/>
    </row>
    <row r="436" spans="1:5" x14ac:dyDescent="0.3">
      <c r="A436" s="1"/>
      <c r="B436" s="1" t="s">
        <v>0</v>
      </c>
      <c r="C436" s="1" t="s">
        <v>12</v>
      </c>
      <c r="D436" s="1" t="s">
        <v>1</v>
      </c>
      <c r="E436" s="1" t="s">
        <v>2</v>
      </c>
    </row>
    <row r="437" spans="1:5" x14ac:dyDescent="0.3">
      <c r="A437" s="1">
        <v>1</v>
      </c>
      <c r="B437" s="1" t="s">
        <v>3</v>
      </c>
      <c r="C437" s="1">
        <v>45</v>
      </c>
      <c r="D437" s="1">
        <v>1</v>
      </c>
      <c r="E437" s="1">
        <v>4</v>
      </c>
    </row>
    <row r="438" spans="1:5" x14ac:dyDescent="0.3">
      <c r="A438" s="1"/>
      <c r="B438" s="1"/>
      <c r="C438" s="1">
        <v>60</v>
      </c>
      <c r="D438" s="1">
        <v>1</v>
      </c>
      <c r="E438" s="1">
        <v>3</v>
      </c>
    </row>
    <row r="439" spans="1:5" x14ac:dyDescent="0.3">
      <c r="A439" s="1"/>
      <c r="B439" s="1"/>
      <c r="C439" s="1">
        <v>75</v>
      </c>
      <c r="D439" s="1">
        <v>1</v>
      </c>
      <c r="E439" s="1">
        <v>2</v>
      </c>
    </row>
    <row r="440" spans="1:5" x14ac:dyDescent="0.3">
      <c r="A440" s="1"/>
      <c r="B440" s="1"/>
      <c r="C440" s="1">
        <v>90</v>
      </c>
      <c r="D440" s="1">
        <v>1</v>
      </c>
      <c r="E440" s="1">
        <v>1</v>
      </c>
    </row>
    <row r="441" spans="1:5" x14ac:dyDescent="0.3">
      <c r="A441" s="1"/>
      <c r="B441" s="1"/>
      <c r="C441" s="1">
        <v>100</v>
      </c>
      <c r="D441" s="1">
        <v>1</v>
      </c>
      <c r="E441" s="1">
        <v>1</v>
      </c>
    </row>
    <row r="442" spans="1:5" x14ac:dyDescent="0.3">
      <c r="A442" s="1"/>
      <c r="B442" s="1"/>
      <c r="C442" s="1"/>
      <c r="D442" s="1"/>
      <c r="E442" s="1"/>
    </row>
  </sheetData>
  <mergeCells count="85">
    <mergeCell ref="A336:E336"/>
    <mergeCell ref="A337:E337"/>
    <mergeCell ref="A344:E344"/>
    <mergeCell ref="A350:E350"/>
    <mergeCell ref="A435:E435"/>
    <mergeCell ref="A394:E394"/>
    <mergeCell ref="A402:E402"/>
    <mergeCell ref="A403:E403"/>
    <mergeCell ref="A410:E410"/>
    <mergeCell ref="A416:E416"/>
    <mergeCell ref="A424:E424"/>
    <mergeCell ref="A425:E425"/>
    <mergeCell ref="A432:E432"/>
    <mergeCell ref="A217:E217"/>
    <mergeCell ref="A225:E225"/>
    <mergeCell ref="A358:E358"/>
    <mergeCell ref="A262:E262"/>
    <mergeCell ref="A270:E270"/>
    <mergeCell ref="A271:E271"/>
    <mergeCell ref="A278:E278"/>
    <mergeCell ref="A284:E284"/>
    <mergeCell ref="A292:E292"/>
    <mergeCell ref="A306:E306"/>
    <mergeCell ref="A314:E314"/>
    <mergeCell ref="A315:E315"/>
    <mergeCell ref="A322:E322"/>
    <mergeCell ref="A293:E293"/>
    <mergeCell ref="A300:E300"/>
    <mergeCell ref="A328:E328"/>
    <mergeCell ref="A226:E226"/>
    <mergeCell ref="A137:E137"/>
    <mergeCell ref="A144:E144"/>
    <mergeCell ref="A150:E150"/>
    <mergeCell ref="A158:E158"/>
    <mergeCell ref="A159:E159"/>
    <mergeCell ref="A166:E166"/>
    <mergeCell ref="A181:E181"/>
    <mergeCell ref="A182:E182"/>
    <mergeCell ref="A189:E189"/>
    <mergeCell ref="A195:E195"/>
    <mergeCell ref="A172:E172"/>
    <mergeCell ref="A180:E180"/>
    <mergeCell ref="A203:E203"/>
    <mergeCell ref="A204:E204"/>
    <mergeCell ref="A211:E211"/>
    <mergeCell ref="A24:E24"/>
    <mergeCell ref="A25:E25"/>
    <mergeCell ref="A32:E32"/>
    <mergeCell ref="A55:E55"/>
    <mergeCell ref="A61:E61"/>
    <mergeCell ref="A38:E38"/>
    <mergeCell ref="A46:E46"/>
    <mergeCell ref="A47:E47"/>
    <mergeCell ref="A2:E2"/>
    <mergeCell ref="A3:E3"/>
    <mergeCell ref="A1:E1"/>
    <mergeCell ref="A10:E10"/>
    <mergeCell ref="A16:E16"/>
    <mergeCell ref="A372:E372"/>
    <mergeCell ref="A380:E380"/>
    <mergeCell ref="A381:E381"/>
    <mergeCell ref="A388:E388"/>
    <mergeCell ref="A359:E359"/>
    <mergeCell ref="A366:E366"/>
    <mergeCell ref="A247:E247"/>
    <mergeCell ref="A248:E248"/>
    <mergeCell ref="A249:E249"/>
    <mergeCell ref="A256:E256"/>
    <mergeCell ref="A233:E233"/>
    <mergeCell ref="A239:E239"/>
    <mergeCell ref="A48:E48"/>
    <mergeCell ref="A115:E115"/>
    <mergeCell ref="A122:E122"/>
    <mergeCell ref="A128:E128"/>
    <mergeCell ref="A136:E136"/>
    <mergeCell ref="A113:E113"/>
    <mergeCell ref="A114:E114"/>
    <mergeCell ref="A105:E105"/>
    <mergeCell ref="A69:E69"/>
    <mergeCell ref="A70:E70"/>
    <mergeCell ref="A77:E77"/>
    <mergeCell ref="A83:E83"/>
    <mergeCell ref="A91:E91"/>
    <mergeCell ref="A92:E92"/>
    <mergeCell ref="A99:E99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жим 120 кг</vt:lpstr>
      <vt:lpstr>Программа с циклированием</vt:lpstr>
      <vt:lpstr>Программа без циклирования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2019-03-15T00:01:47Z</dcterms:modified>
</cp:coreProperties>
</file>